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usuario\Desktop\B\Diana Cadavid\Alegra\Formatos en proceso\Terminados\"/>
    </mc:Choice>
  </mc:AlternateContent>
  <xr:revisionPtr revIDLastSave="0" documentId="13_ncr:1_{ED0E7D74-71A9-4B30-BE86-D3FE271EAA22}" xr6:coauthVersionLast="47" xr6:coauthVersionMax="47" xr10:uidLastSave="{00000000-0000-0000-0000-000000000000}"/>
  <bookViews>
    <workbookView xWindow="-108" yWindow="-108" windowWidth="23256" windowHeight="12456" xr2:uid="{00000000-000D-0000-FFFF-FFFF00000000}"/>
  </bookViews>
  <sheets>
    <sheet name="Te damos la bienvenida a Alegra" sheetId="5" r:id="rId1"/>
    <sheet name="Explora Siempre Al Día" sheetId="6" r:id="rId2"/>
    <sheet name="Introducción herramienta Alegra" sheetId="1" r:id="rId3"/>
    <sheet name="Versión directa al resultado" sheetId="2" r:id="rId4"/>
    <sheet name="Versión extendida con normativa" sheetId="3" r:id="rId5"/>
    <sheet name="Norma de referencia" sheetId="4"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Bx16C8zVEGz4e7P0znrygCS74NaBr34oeDOiLi1M1Qg="/>
    </ext>
  </extLst>
</workbook>
</file>

<file path=xl/calcChain.xml><?xml version="1.0" encoding="utf-8"?>
<calcChain xmlns="http://schemas.openxmlformats.org/spreadsheetml/2006/main">
  <c r="F82" i="3" l="1"/>
  <c r="F83" i="3" s="1"/>
  <c r="G84" i="3"/>
  <c r="F58" i="2"/>
  <c r="F59" i="2" s="1"/>
  <c r="F57" i="2"/>
  <c r="G96" i="3"/>
  <c r="G90" i="3"/>
  <c r="F90" i="3" s="1"/>
  <c r="G87" i="3"/>
  <c r="G86" i="3"/>
  <c r="G85" i="3"/>
  <c r="F81" i="3"/>
  <c r="G60" i="2"/>
  <c r="G66" i="2"/>
  <c r="G91" i="3" l="1"/>
  <c r="G88" i="3"/>
  <c r="G89" i="3"/>
  <c r="F43" i="2"/>
  <c r="G62" i="2"/>
  <c r="G61" i="2"/>
  <c r="F66" i="2"/>
  <c r="G63" i="2"/>
  <c r="G65" i="2"/>
  <c r="G63" i="3"/>
  <c r="G65" i="3"/>
  <c r="F32" i="2"/>
  <c r="G64" i="2" l="1"/>
  <c r="F47" i="3"/>
  <c r="G68" i="2"/>
  <c r="F29" i="2"/>
  <c r="F44" i="3"/>
  <c r="F18" i="3" l="1"/>
  <c r="F13" i="2"/>
  <c r="G44" i="2"/>
  <c r="G43" i="2"/>
  <c r="F38" i="3" l="1"/>
  <c r="F23" i="2"/>
  <c r="F66" i="3"/>
  <c r="F65" i="3"/>
  <c r="G64" i="3"/>
  <c r="G66" i="3"/>
  <c r="F63" i="3"/>
  <c r="G56" i="3"/>
  <c r="F41" i="3"/>
  <c r="G46" i="2"/>
  <c r="F46" i="2"/>
  <c r="G45" i="2"/>
  <c r="F45" i="2"/>
  <c r="G38" i="2"/>
  <c r="F26" i="2"/>
  <c r="F67" i="3" l="1"/>
  <c r="G67" i="3" s="1"/>
  <c r="F47" i="2"/>
  <c r="G47" i="2" s="1"/>
  <c r="G69" i="3" l="1"/>
  <c r="G97" i="3" s="1"/>
  <c r="G98" i="3" s="1"/>
  <c r="G49" i="2"/>
  <c r="G67" i="2" s="1"/>
  <c r="G69" i="2" s="1"/>
</calcChain>
</file>

<file path=xl/sharedStrings.xml><?xml version="1.0" encoding="utf-8"?>
<sst xmlns="http://schemas.openxmlformats.org/spreadsheetml/2006/main" count="104" uniqueCount="67">
  <si>
    <t xml:space="preserve">No realizar la declaración y pago de la declaración de renta puede generar diferentes tipos de sanciones. La necesidad de liquidar en particular la sanción de extemporaneidad se origina cuando se va a realizar la presentación y pago de una declaración de forma vencida o por fuera del plazo (ya sea antes o después de que la Dian notifique un emplazamiento). </t>
  </si>
  <si>
    <t>Condiciones para liquidar la sanción de extemporaneidad en la declaración de renta</t>
  </si>
  <si>
    <t xml:space="preserve">Para liquidar este tipo de sanción existen diferentes condiciones que deben atenderse, las cuales se pueden identificar en los artículos 641 y 642 del Estatuto Tributario (te invitamos a conocerlas en la hoja "Norma de referencia"). 
Características como: el tipo de declaración a presentar, si la liquidación se hace antes o después de emplazamiento por parte de la Dian, si existe impuesto o no a cargo, ingresos y/o saldos a favor, el tiempo que ha transcurrido entre la fecha estipulada para declarar y cuando realmente se presentará la declaración, serán algunas de las variables que indicarán los parámetros, bases y valores a liquidar de sanción de extemporaneidad. </t>
  </si>
  <si>
    <t>Herramienta para liquidar la sanción por extemporaneidad</t>
  </si>
  <si>
    <t xml:space="preserve">Teniendo todo lo anterior en mente, en esta herramienta en Excel te presentamos de una forma muy práctica cómo realizar la liquidación de la sanción por extemporaneidad para el caso de la declaración de renta. 
Ten presente que te dejamos en la hoja "Versión extendida con normativa" una versión de la herramienta en la que encuentras toda la normativa relacionada y la explicación de las fórmulas y cálculos de forma extendida y detallada y otra hoja "Versión directa al resultado" donde se elimina esta normativa y explicación para que puedas liquidar la sanción de extemporaneidad rápidamente. 
En el interior de cada una de las hojas mencionadas encontrarás los siguientes 6 puntos que te guiarán en el proceso de liquidación de la sanción de extemporaneidad:
1. 	Identificar si hay extemporaneidad en la presentación y pago de la declaración de renta.
2. 	Determinar si hay emplazamiento por parte de la Dian.
3. 	Determinar cuál será la base inicial para liquidar el impuesto.
4. 	Determinar el número de meses que hay de extemporaneidad.
5. 	Liquidación de la sanción.
6.	 Reducción de la sanción.
Solo tendrás que seguir estos puntos y responder las preguntas para los casos que desees validar. 
</t>
  </si>
  <si>
    <t>Crea tu cuenta</t>
  </si>
  <si>
    <t>1. Identificar si hay extemporaneidad en la presentación y pago de la declaración de renta</t>
  </si>
  <si>
    <t>¿Ya pasó la fecha límite en la que debías declarar?</t>
  </si>
  <si>
    <t>2. Determinar si hay emplazamiento por parte de la Dian</t>
  </si>
  <si>
    <t>¿Surgió un emplazamiento por parte de la Dian?</t>
  </si>
  <si>
    <t>3. Determinar cuál será la base inicial para liquidar el impuesto</t>
  </si>
  <si>
    <t>Si hubo impuesto a cargo en la declaración de renta ubica el valor, de lo contrario deja la casilla en ceros</t>
  </si>
  <si>
    <t>Si hubo ingresos en la declaración de renta ubica el valor, de lo contrario deja la casilla en ceros</t>
  </si>
  <si>
    <t>Ingresa el patrimonio líquido del año anterior (obligatorio si no se respondieron las anteriores)</t>
  </si>
  <si>
    <t>4. Determinar el número de meses que hay de extemporaneidad</t>
  </si>
  <si>
    <t>Fecha en la que vas a presentar y pagar la declaración 
DD/MM/AAAA</t>
  </si>
  <si>
    <t>Fecha de vencimiento de la declaración de renta 
DD/MM/AAAA</t>
  </si>
  <si>
    <t>Meses o fracciones de meses</t>
  </si>
  <si>
    <t xml:space="preserve">5. Liquidación de la sanción </t>
  </si>
  <si>
    <t>Porcentaje para calcular la sanción</t>
  </si>
  <si>
    <t>6. Reducción de la sanción</t>
  </si>
  <si>
    <t>Variable 1</t>
  </si>
  <si>
    <t>Variable 2</t>
  </si>
  <si>
    <t>Variable 3</t>
  </si>
  <si>
    <t>Sanción mínima</t>
  </si>
  <si>
    <t>Valor final a pagar por concepto de sanción</t>
  </si>
  <si>
    <t>La sanción por extemporaneidad se liquida teniendo en cuenta lo siguiente:
A) Si hay impuesto a cargo, esta será la base inicial de la sanción.
B) Si no hay impuesto a cargo, la base inicial de la sanción será el ingreso bruto del período al que corresponde la declaración.
C) Si no se obtuvo impuesto a cargo y tampoco hubo ingresos, la base para liquidar la sanción será el patrimonio líquido del año inmediatamente anterior.
Dependiendo de la situación, sea que se cumpla el literal A, B o C, habrán unos cálculos y comparaciones qué realizar, todas estas condiciones están expuestas en los artículos 641 y 642 del Estatuto Tributario de forma muy clara, si deseas puedes realizar la lectura de dicha normatividad en la hoja "Norma de referencia", ya que es la base de los cálculos que verás en el punto 5.
Ahora bien, si ya leíste el contenido de esa hoja, te invitamos a responder las siguientes preguntas:</t>
  </si>
  <si>
    <t>Si hubo saldo a favor, ubica el valor, de lo contrario deja la casilla en ceros</t>
  </si>
  <si>
    <t>El número de meses o fracciones de mes es una variable que se debe tener en cuenta en la liquidación de la sanción. ¿Cómo se cuenta este tiempo? La sanción de extemporaneidad empieza a contar inmediatamente después del vencimiento y cada fracción de mes cuenta como un mes completo. Ejemplo: si hay 35 o 55 días entre la fecha de vencimiento y la fecha de declaración serán para los dos casos 2 meses y/o fracciones de mes, sin importar que hay 20 días de diferencia.
Teniendo esto en cuenta, te invitamos a responder las siguientes preguntas y a validar el resultado de cuántos meses o fracciones de meses hay de extemporaneidad en la celda C56.</t>
  </si>
  <si>
    <t>Fecha en la que vas a presentar y pagar la declaración</t>
  </si>
  <si>
    <t>Fecha de vencimiento de la declaración de renta</t>
  </si>
  <si>
    <t xml:space="preserve">Teniendo en cuenta las respuestas generadas en los pasos anteriores y las condiciones del artículo 641 y 642 del Estatuto Tributario, en la celda G69 podrás identificar la sanción liquidada hasta el momento. 
</t>
  </si>
  <si>
    <t>Artículo 641 del Estatuto Tributario (incisos 1 a 3)</t>
  </si>
  <si>
    <t xml:space="preserve">Las personas o entidades obligadas a declarar, que presenten las declaraciones tributarias en forma extemporánea, deberán liquidar y pagar una sanción por cada mes o fracción de mes calendario de retardo, equivalente al 5 % del total del impuesto a cargo o retención objeto de la declaración tributaria, sin exceder del 100 % del impuesto o retención, según el caso.
Esta sanción se cobrará sin perjuicio de los intereses que origine el incumplimiento en el pago del impuesto, anticipo o retención a cargo del contribuyente, responsable o agente retenedor.
Cuando en la declaración tributaria no resulte impuesto a cargo, la sanción por cada mes o fracción de mes calendario de retardo, será equivalente al 0.5% de los ingresos brutos percibidos por el declarante en el período objeto de declaración, sin exceder la cifra menor resultante de aplicar el 5 % a dichos ingresos, o del doble del saldo a favor si lo hubiere, o de la suma de 2.500 UVT cuando no existiere saldo a favor. En caso de que no haya ingresos en el período, la sanción por cada mes o fracción de mes será del 1 % del patrimonio líquido del año inmediatamente anterior, sin exceder la cifra menor resultante de aplicar el 10 % al mismo, o del doble del saldo a favor si lo hubiere, o de la suma de 2.500 UVT cuando no existiere saldo a favor (...).
</t>
  </si>
  <si>
    <t>Artículo 642 del Estatuto Tributario</t>
  </si>
  <si>
    <t xml:space="preserve">El contribuyente, responsable, agente retenedor o declarante, que presente la declaración con posterioridad al emplazamiento, deberá liquidar y pagar una sanción por extemporaneidad por cada mes o fracción de mes calendario de retardo, equivalente al 10 % del total del impuesto a cargo o retención objeto de la declaración tributaria, sin exceder del doscientos por ciento 200 % del impuesto o retención, según el caso.
Cuando en la declaración tributaria no resulte impuesto a cargo, la sanción por cada mes o fracción de mes calendario de retardo, será equivalente al uno por ciento 1 % de los ingresos brutos percibidos por el declarante en el período objeto de declaración, sin exceder la cifra menor resultante de aplicar el diez por ciento 10 % a dichos ingresos, o de 4 veces el valor del saldo a favor si lo hubiere, o de la suma de 5.000 UVT cuando no existiere saldo a favor. En caso de que no haya ingresos en el período, la sanción por cada mes o fracción de mes será del 2 % del patrimonio líquido del año inmediatamente anterior, sin exceder la cifra menor resultante de aplicar el 20 % al mismo, o de cuatro veces el valor del saldo a favor si lo hubiere, o de la suma de 5.000 UVT cuando no existiere saldo a favor.
Esta sanción se cobrará sin perjuicio de los intereses que origine el incumplimiento en el pago del impuesto o retención a cargo del contribuyente, retenedor o responsable.
Cuando la declaración se presente con posterioridad a la notificación del auto que ordena inspección tributaria, también se deberá liquidar y pagar la sanción por extemporaneidad, a que se refiere el presente artículo.
</t>
  </si>
  <si>
    <t>Herramienta para liquidar la sanción de extemporaneidad en la declaración de renta</t>
  </si>
  <si>
    <t>Sanción liquidada:</t>
  </si>
  <si>
    <t>Sanción reducida:</t>
  </si>
  <si>
    <t>Adicionalmente, se debe verificar si la sanción reducida está por encima o por debajo de la sanción mínima, debido a que si quedó por debajo, se debe ajustar como mínimo a la sanción mínima, cumpliendo las disposiciones del artículo 639 del Estatuto Tributario.</t>
  </si>
  <si>
    <r>
      <t xml:space="preserve">Si deseas realizar cálculos rápidos y ya conoces este tipo de sanción y sus conceptos, pasa a las respuestas de cada punto, la mayoría de celdas están formuladas, por favor, </t>
    </r>
    <r>
      <rPr>
        <b/>
        <sz val="12"/>
        <color theme="1"/>
        <rFont val="Arial"/>
        <family val="2"/>
      </rPr>
      <t>sólo incluye tu correspondiente respuesta en las celdas de color gris claro</t>
    </r>
    <r>
      <rPr>
        <sz val="12"/>
        <color theme="1"/>
        <rFont val="Arial"/>
        <family val="2"/>
      </rPr>
      <t>.
Si deseas aprender más sobre este tipo de sanción y conocer al detalle la normativa relacionada, puedes pasar a la hoja</t>
    </r>
    <r>
      <rPr>
        <b/>
        <sz val="12"/>
        <color theme="1"/>
        <rFont val="Arial"/>
        <family val="2"/>
      </rPr>
      <t xml:space="preserve"> "Versión extendida con normativa" </t>
    </r>
    <r>
      <rPr>
        <sz val="12"/>
        <color theme="1"/>
        <rFont val="Arial"/>
        <family val="2"/>
      </rPr>
      <t>donde tendrás el detalle de los pasos que debes tener en cuenta para liquidar la sanción por extemporaneidad y en cada apartado encontrarás una explicación y la normativa de referencia.</t>
    </r>
  </si>
  <si>
    <t>Sí</t>
  </si>
  <si>
    <t>No</t>
  </si>
  <si>
    <r>
      <rPr>
        <b/>
        <sz val="12"/>
        <color theme="1"/>
        <rFont val="Arial"/>
        <family val="2"/>
      </rPr>
      <t>Nota 1:</t>
    </r>
    <r>
      <rPr>
        <sz val="12"/>
        <color theme="1"/>
        <rFont val="Arial"/>
        <family val="2"/>
      </rPr>
      <t xml:space="preserve"> se debe tener en cuenta que adicional a la sanción en el pago de la declaración si da impuesto a cargo, se tendrán que liquidar los intereses moratorios a que haya lugar. </t>
    </r>
  </si>
  <si>
    <r>
      <rPr>
        <b/>
        <sz val="12"/>
        <color theme="1"/>
        <rFont val="Arial"/>
        <family val="2"/>
      </rPr>
      <t xml:space="preserve">Nota 2: </t>
    </r>
    <r>
      <rPr>
        <sz val="12"/>
        <color theme="1"/>
        <rFont val="Arial"/>
        <family val="2"/>
      </rPr>
      <t>los cálculos relacionados reflejan la interpretación normativa que realizamos desde Alegra a título de guía, no obstante, como contador o consultor tributario debes realizar la revisión de las particularidades a las que haya lugar para el caso que asesoras o las acciones que ya haya en curso en la Dian, en Alegra no somos responsables de las interpretaciones, operaciones o información derivada del uso de esta herramienta.  </t>
    </r>
  </si>
  <si>
    <r>
      <rPr>
        <b/>
        <sz val="12"/>
        <color theme="1"/>
        <rFont val="Arial"/>
        <family val="2"/>
      </rPr>
      <t>Nota 2:</t>
    </r>
    <r>
      <rPr>
        <sz val="12"/>
        <color theme="1"/>
        <rFont val="Arial"/>
        <family val="2"/>
      </rPr>
      <t xml:space="preserve"> los cálculos relacionados reflejan la interpretación normativa que realizamos desde Alegra a título de guía, no obstante, como contador o consultor tributario debes realizar la revisión de las particularidades a las que haya lugar para el caso que asesoras o las acciones que ya haya en curso en la Dian, en Alegra no somos responsables de las interpretaciones, operaciones o información derivada del uso de esta herramienta.  </t>
    </r>
  </si>
  <si>
    <r>
      <t xml:space="preserve">El emplazamiento que emite la Dian, </t>
    </r>
    <r>
      <rPr>
        <b/>
        <sz val="12"/>
        <color theme="1"/>
        <rFont val="Arial"/>
        <family val="2"/>
      </rPr>
      <t>es un documento formal en el que invita al contribuyente a realizar la declaración y pago del impuesto a que haya lugar para que lo haga dentro de un mes contado a partir de la notificación del mismo</t>
    </r>
    <r>
      <rPr>
        <sz val="12"/>
        <color theme="1"/>
        <rFont val="Arial"/>
        <family val="2"/>
      </rPr>
      <t>. 
Lo referente a este acto administrativo lo puedes encontrar en el artículo 715 del Estatuto Tributario.
Es importante que identifiques si la Dian ha emitido este documento; es decir, si el contribuyente va a declarar su impuesto de forma voluntaria o ya lo hace luego de ser notificado por la Dian con el emplazamiento. El impacto radica en que las tarifas y condiciones para liquidar la sanción cambian, si no hay emplazamiento se aplicarán las instrucciones del artículo 641 del Estatuto Tributario y la sanción será menos onerosa, y si lo hay, se tendrán en cuenta las del artículo 642 de esta misma norma, que vinculan una sanción mayor.
Para el caso que corresponda, te invitamos a responder la siguiente pregunta escogiendo una opción del listado.</t>
    </r>
  </si>
  <si>
    <t>Sanción reducida</t>
  </si>
  <si>
    <r>
      <t>Te invitamos a conocer al detalle los pasos que debes tener en cuenta para liquidar la sanción por extemporaneidad, en cada apartado encontrarás una explicación y la normativa de referencia, la mayoría de celdas están formuladas, por favo</t>
    </r>
    <r>
      <rPr>
        <sz val="12"/>
        <rFont val="Arial"/>
        <family val="2"/>
      </rPr>
      <t>r, sólo</t>
    </r>
    <r>
      <rPr>
        <b/>
        <sz val="12"/>
        <color theme="1"/>
        <rFont val="Arial"/>
        <family val="2"/>
      </rPr>
      <t xml:space="preserve"> incluye tu correspondiente respuesta en las celdas de color gris claro</t>
    </r>
    <r>
      <rPr>
        <sz val="12"/>
        <color theme="1"/>
        <rFont val="Arial"/>
        <family val="2"/>
      </rPr>
      <t xml:space="preserve">, algunas de estas tienen listas desplegables. Si cuentas con poco tiempo y ya conoces este tipo de sanción y sus conceptos, puedes pasar a la hoja </t>
    </r>
    <r>
      <rPr>
        <b/>
        <sz val="12"/>
        <color theme="1"/>
        <rFont val="Arial"/>
        <family val="2"/>
      </rPr>
      <t>"Versión directa al resultado</t>
    </r>
    <r>
      <rPr>
        <sz val="12"/>
        <color theme="1"/>
        <rFont val="Arial"/>
        <family val="2"/>
      </rPr>
      <t>" y responde las preguntas que te llevarán más rápido a liquidar la sanción.</t>
    </r>
  </si>
  <si>
    <r>
      <t>A continuación, destacamos las condiciones que se deben tener en cuenta para realizar los diferentes cá</t>
    </r>
    <r>
      <rPr>
        <sz val="12"/>
        <rFont val="Arial"/>
        <family val="2"/>
      </rPr>
      <t>lculos para hallar la sanción por extemporaneidad cuando se trata de la declaración de renta. Todos estos cálculos ya están formulados en la herramienta en los puntos 3 a 5 (hojas "Versión directa al resultado" y "Versión extendida con normativa").</t>
    </r>
  </si>
  <si>
    <t>Norma de referencia</t>
  </si>
  <si>
    <t>¿Necesitas ayuda con la automatización de tus procesos? ¡Conoce todo lo que Alegra tiene para ti! Crea tu cuenta y genera superpoderes para las empresas que asesoras.</t>
  </si>
  <si>
    <t>UVT 2025 (o la que haya lugar, siendo la UVT del año en el que se va a pagar la sanción)</t>
  </si>
  <si>
    <t>Calendario tributario nacional 2025</t>
  </si>
  <si>
    <r>
      <t>Seguramente, si estás usando este formato es porque ya has validado si la declaración de renta se va a presentar y/o pagar de forma extemporánea (por fuera de la fecha límite); no obstante, debido a los cambios normativos que presenta la regulación tributaria en Colombia, vale la pena mencionar dónde se puede identificar el vencimiento de la declaración de renta y qué normativa lo regula para conocer si aún hay tiempo para presentar y/o pagar la declaración de renta.
La normativa que compila las fechas y disposiciones del calendario tributario para la declaración de renta es el</t>
    </r>
    <r>
      <rPr>
        <sz val="12"/>
        <color rgb="FFFF0000"/>
        <rFont val="Arial"/>
        <family val="2"/>
      </rPr>
      <t xml:space="preserve"> </t>
    </r>
    <r>
      <rPr>
        <sz val="12"/>
        <rFont val="Arial"/>
        <family val="2"/>
      </rPr>
      <t>Decreto</t>
    </r>
    <r>
      <rPr>
        <sz val="12"/>
        <color theme="1"/>
        <rFont val="Arial"/>
        <family val="2"/>
      </rPr>
      <t xml:space="preserve"> 1625 de 2016 en los artículos 1.6.1.13.2.11, 1.6.1.13.2.12 y 1.6.1.13.2.15, </t>
    </r>
    <r>
      <rPr>
        <b/>
        <sz val="12"/>
        <color theme="1"/>
        <rFont val="Arial"/>
        <family val="2"/>
      </rPr>
      <t>los cuales generalmente son modificados cada año para actualizar los vencimientos</t>
    </r>
    <r>
      <rPr>
        <sz val="12"/>
        <color theme="1"/>
        <rFont val="Arial"/>
        <family val="2"/>
      </rPr>
      <t xml:space="preserve">, en este caso para la vigencia 2024 y de años siguientes (declaraciones de renta de año gravable 2023 y siguientes) se deben atender las disposiciones del Decreto 2229 de 2023 que incorporó un calendario de presentación permanente.
Teniendo claro esto, para el caso que corresponda, te invitamos a consultar la fecha de vencimiento de tu declaración con los últimos dígitos del NIT en la normativa relacionada o utilizando el calendario tributario que tenemos disponible en </t>
    </r>
    <r>
      <rPr>
        <i/>
        <sz val="12"/>
        <color theme="1"/>
        <rFont val="Arial"/>
        <family val="2"/>
      </rPr>
      <t>Siempre Al Día</t>
    </r>
    <r>
      <rPr>
        <sz val="12"/>
        <color theme="1"/>
        <rFont val="Arial"/>
        <family val="2"/>
      </rPr>
      <t>.</t>
    </r>
  </si>
  <si>
    <t>Artículo 639 del Estatuto Tributario</t>
  </si>
  <si>
    <t>El valor mínimo de cualquier sanción, incluidas las sanciones reducidas, ya sea que deba liquidarla la persona o entidad sometida a ella, o la Administración de Impuestos, será equivalente a la suma de 10 uvt.
Lo dispuesto en este artículo no será aplicable a los intereses de mora, a las sanciones contenidas en los numerales 1 y 3 del artículo 658-3 de este Estatuto ni a las sanciones relativas a la declaración del monotributo.</t>
  </si>
  <si>
    <t>Artículo 640 del Estatuto Tributario</t>
  </si>
  <si>
    <t>Para la aplicación del régimen sancionatorio establecido en el presente Estatuto se deberá atender a lo dispuesto en el presente artículo.
Cuando la sanción deba ser liquidada por el contribuyente, agente retenedor, responsable o declarante:
1. La sanción se reducirá al cincuenta por ciento (50%) del monto previsto en la ley, en tanto concurran las siguientes condiciones:
a) Que dentro de los dos (2) años anteriores a la fecha de la comisión de la conducta sancionable no se hubiere cometido la misma; y
b) Siempre que la Administración Tributaria no haya proferido pliego de cargos, requerimiento especial o emplazamiento previo por no declarar, según el caso.
2. La sanción se reducirá al setenta y cinco por ciento (75%) del monto previsto en la ley, en tanto concurran las siguientes condiciones:
a) Que dentro del año (1) año anterior a la fecha de la comisión de la conducta sancionable no se hubiere cometido la misma; y
b) Siempre que la Administración Tributaria no haya proferido pliego de cargos, requerimiento especial o emplazamiento previo por no declarar, según el caso.
Cuando la sanción sea propuesta o determinada por la Dirección de Impuestos y Aduanas Nacionales:
3. La sanción se reducirá al cincuenta por ciento (50%) del monto previsto en la ley, en tanto concurran las siguientes condiciones:
a) Que dentro de los cuatro (4) años anteriores a la fecha de la comisión de la conducta sancionable no se hubiere cometido la misma, y esta se hubiere sancionado mediante acto administrativo en firme; y
b) Que la sanción sea aceptada y la infracción subsanada de conformidad con lo establecido en el tipo sancionatorio correspondiente.
4. La sanción se reducirá al setenta y cinco por ciento (75%) del monto previsto en la ley, en tanto concurran las siguientes condiciones:
a) Que dentro de los dos (2) años anteriores a la fecha de la comisión de la conducta sancionable no se hubiere cometido la misma, y esta se hubiere sancionado mediante acto administrativo en firme; y
b) Que la sanción sea aceptada y la infracción subsanada de conformidad con lo establecido en el tipo sancionatorio correspondiente.
PARÁGRAFO 1o. Habrá lesividad siempre que el contribuyente incumpla con sus obligaciones tributarias. El funcionario competente deberá motivarla en el acto respectivo.
PARÁGRAFO 2o. Habrá reincidencia siempre que el sancionado, por acto administrativo en firme, cometiere una nueva infracción del mismo tipo dentro de los dos (2) años siguientes al día en el que cobre firmeza el acto por medio del cual se impuso la sanción, con excepción de la señalada en el artículo 652 de este Estatuto y aquellas que deban ser liquidadas por el contribuyente, responsable, agente retenedor o declarante.
El monto de la sanción se aumentará en un ciento por ciento (100%) si la persona o entidad es reincidente.
PARÁGRAFO 3o. Para las sanciones previstas en los artículos 640-1, numerales 1, 2, y 3 del inciso tercero del artículo 648, 652-1, numerales 1, 2 y 3 del 657, 658-1, 658-2, numeral 4 del 658-3, 669, inciso 6o del 670, 671, 672 y 673 no aplicará la proporcionalidad ni la gradualidad contempladas en el presente artículo.
PARÁGRAFO 4o. Lo dispuesto en este artículo tampoco será aplicable en la liquidación de los intereses moratorios ni en la determinación de las sanciones previstas en los artículos 674, 675, 676 y 676-1 del Estatuto Tributario.
PARÁGRAFO 5o. El principio de favorabilidad aplicará para el régimen sancionatorio tributario, aun cuando la ley permisiva o favorable sea posterior.</t>
  </si>
  <si>
    <t>Variable 4</t>
  </si>
  <si>
    <t>Variable 5</t>
  </si>
  <si>
    <t>Variable 6</t>
  </si>
  <si>
    <t xml:space="preserve">¿La sanción es liquidada por el contribuyente o la Dian determinó su liquidación? </t>
  </si>
  <si>
    <t>Contenido elaborado: 
abril 28 de 2025</t>
  </si>
  <si>
    <t>La Dian determinó su liquidación</t>
  </si>
  <si>
    <t>Menos de 2 años</t>
  </si>
  <si>
    <r>
      <t xml:space="preserve">Esta sanción puede reducirse al 50 % o 75 %, conforme a los principios de lesividad, proporcionalidad, gradualidad y favorabilidad establecidos en el artículo 640 del ET, siempre que no se haya cometido la misma conducta sancionable en los períodos y bajo las condiciones señaladas en dicho artículo.
En caso de no cumplirse estas condiciones, la reducción de sanciones no aplica y la sanción se mantendrá igual que en la liquidación inicial o, por el contrario, podrá incrementarse en un 100 % si se configura reincidencia en este tipo de conducta, de acuerdo con lo dispuesto en el parágrafo 2 del artículo 640 del ET: </t>
    </r>
    <r>
      <rPr>
        <i/>
        <sz val="12"/>
        <color theme="1"/>
        <rFont val="Arial"/>
        <family val="2"/>
      </rPr>
      <t>“Habrá reincidencia siempre que el sancionado, por acto administrativo en firme, cometiere una nueva infracción del mismo tipo dentro de los dos (2) años siguientes al día en el que cobre firmeza el acto por medio del cual se impuso la sanción, con excepción de la señalada en el artículo 652 de este Estatuto y aquellas que deban ser liquidadas por el contribuyente, responsable, agente retenedor o declarante”.</t>
    </r>
    <r>
      <rPr>
        <sz val="12"/>
        <color theme="1"/>
        <rFont val="Arial"/>
        <family val="2"/>
      </rPr>
      <t xml:space="preserve">
Teniendo en cuenta esto, esta herramienta contempla las condiciones del artículo 640 del ET. Se deben responder las siguientes preguntas atendiendo las respuestas que de forma precisa reflejen la realidad del contribuyente.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</si>
</sst>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
    <numFmt numFmtId="165" formatCode="_-&quot;$&quot;\ * #,##0_-;\-&quot;$&quot;\ * #,##0_-;_-&quot;$&quot;\ * &quot;-&quot;??_-;_-@"/>
  </numFmts>
  <fonts count="23" x14ac:knownFonts="1">
    <font>
      <sz val="11"/>
      <color theme="1"/>
      <name val="Calibri"/>
      <scheme val="minor"/>
    </font>
    <font>
      <sz val="11"/>
      <color theme="1"/>
      <name val="Calibri"/>
      <family val="2"/>
      <scheme val="minor"/>
    </font>
    <font>
      <sz val="11"/>
      <color theme="1"/>
      <name val="Calibri"/>
      <family val="2"/>
      <scheme val="minor"/>
    </font>
    <font>
      <sz val="11"/>
      <color rgb="FF00D6BC"/>
      <name val="Calibri"/>
      <family val="2"/>
    </font>
    <font>
      <sz val="11"/>
      <color theme="1"/>
      <name val="Calibri"/>
      <family val="2"/>
    </font>
    <font>
      <b/>
      <sz val="20"/>
      <color rgb="FF00D6BC"/>
      <name val="Arial"/>
      <family val="2"/>
    </font>
    <font>
      <sz val="11"/>
      <name val="Calibri"/>
      <family val="2"/>
    </font>
    <font>
      <sz val="12"/>
      <color theme="1"/>
      <name val="Arial"/>
      <family val="2"/>
    </font>
    <font>
      <b/>
      <sz val="11"/>
      <color rgb="FFFF0000"/>
      <name val="Calibri"/>
      <family val="2"/>
    </font>
    <font>
      <sz val="12"/>
      <color rgb="FFFF0000"/>
      <name val="Arial"/>
      <family val="2"/>
    </font>
    <font>
      <b/>
      <sz val="16"/>
      <color theme="0"/>
      <name val="Arial"/>
      <family val="2"/>
    </font>
    <font>
      <b/>
      <sz val="12"/>
      <color rgb="FFFF0000"/>
      <name val="Arial"/>
      <family val="2"/>
    </font>
    <font>
      <b/>
      <sz val="12"/>
      <color theme="1"/>
      <name val="Arial"/>
      <family val="2"/>
    </font>
    <font>
      <b/>
      <sz val="12"/>
      <color theme="0"/>
      <name val="Arial"/>
      <family val="2"/>
    </font>
    <font>
      <b/>
      <sz val="11"/>
      <color theme="0"/>
      <name val="Calibri"/>
      <family val="2"/>
    </font>
    <font>
      <b/>
      <sz val="20"/>
      <color rgb="FF02BEA8"/>
      <name val="Arial"/>
      <family val="2"/>
    </font>
    <font>
      <sz val="11"/>
      <color rgb="FFFF0000"/>
      <name val="Calibri"/>
      <family val="2"/>
    </font>
    <font>
      <i/>
      <sz val="12"/>
      <color theme="1"/>
      <name val="Arial"/>
      <family val="2"/>
    </font>
    <font>
      <u/>
      <sz val="11"/>
      <color theme="10"/>
      <name val="Calibri"/>
      <family val="2"/>
      <scheme val="minor"/>
    </font>
    <font>
      <sz val="11"/>
      <color theme="1"/>
      <name val="Calibri"/>
      <family val="2"/>
      <scheme val="minor"/>
    </font>
    <font>
      <sz val="12"/>
      <name val="Arial"/>
      <family val="2"/>
    </font>
    <font>
      <b/>
      <u/>
      <sz val="12"/>
      <color theme="10"/>
      <name val="Arial"/>
      <family val="2"/>
    </font>
    <font>
      <b/>
      <sz val="8"/>
      <color rgb="FF334155"/>
      <name val="Arial"/>
      <family val="2"/>
    </font>
  </fonts>
  <fills count="10">
    <fill>
      <patternFill patternType="none"/>
    </fill>
    <fill>
      <patternFill patternType="gray125"/>
    </fill>
    <fill>
      <patternFill patternType="solid">
        <fgColor theme="0"/>
        <bgColor theme="0"/>
      </patternFill>
    </fill>
    <fill>
      <patternFill patternType="solid">
        <fgColor rgb="FF00D6BC"/>
        <bgColor rgb="FF00D6BC"/>
      </patternFill>
    </fill>
    <fill>
      <patternFill patternType="solid">
        <fgColor rgb="FFE2E8F0"/>
        <bgColor rgb="FFE2E8F0"/>
      </patternFill>
    </fill>
    <fill>
      <patternFill patternType="solid">
        <fgColor rgb="FFCFF2F1"/>
        <bgColor rgb="FFCFF2F1"/>
      </patternFill>
    </fill>
    <fill>
      <patternFill patternType="solid">
        <fgColor rgb="FFF2F2F2"/>
        <bgColor rgb="FFF2F2F2"/>
      </patternFill>
    </fill>
    <fill>
      <patternFill patternType="solid">
        <fgColor theme="0"/>
        <bgColor indexed="64"/>
      </patternFill>
    </fill>
    <fill>
      <patternFill patternType="solid">
        <fgColor rgb="FFF1F5F9"/>
        <bgColor indexed="64"/>
      </patternFill>
    </fill>
    <fill>
      <patternFill patternType="solid">
        <fgColor rgb="FFE2E8F0"/>
        <bgColor rgb="FFF2F2F2"/>
      </patternFill>
    </fill>
  </fills>
  <borders count="2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CBD5E1"/>
      </left>
      <right style="thin">
        <color rgb="FFCBD5E1"/>
      </right>
      <top style="medium">
        <color rgb="FFCBD5E1"/>
      </top>
      <bottom style="thin">
        <color rgb="FFCBD5E1"/>
      </bottom>
      <diagonal/>
    </border>
    <border>
      <left style="thin">
        <color rgb="FFCBD5E1"/>
      </left>
      <right style="medium">
        <color rgb="FFCBD5E1"/>
      </right>
      <top style="medium">
        <color rgb="FFCBD5E1"/>
      </top>
      <bottom style="thin">
        <color rgb="FFCBD5E1"/>
      </bottom>
      <diagonal/>
    </border>
    <border>
      <left style="medium">
        <color rgb="FFCBD5E1"/>
      </left>
      <right style="thin">
        <color rgb="FFCBD5E1"/>
      </right>
      <top style="thin">
        <color rgb="FFCBD5E1"/>
      </top>
      <bottom style="medium">
        <color rgb="FFCBD5E1"/>
      </bottom>
      <diagonal/>
    </border>
    <border>
      <left style="thin">
        <color rgb="FFCBD5E1"/>
      </left>
      <right style="medium">
        <color rgb="FFCBD5E1"/>
      </right>
      <top style="thin">
        <color rgb="FFCBD5E1"/>
      </top>
      <bottom style="medium">
        <color rgb="FFCBD5E1"/>
      </bottom>
      <diagonal/>
    </border>
    <border>
      <left style="medium">
        <color rgb="FFCBD5E1"/>
      </left>
      <right style="thin">
        <color rgb="FFCBD5E1"/>
      </right>
      <top style="medium">
        <color rgb="FFCBD5E1"/>
      </top>
      <bottom style="medium">
        <color rgb="FFCBD5E1"/>
      </bottom>
      <diagonal/>
    </border>
    <border>
      <left style="thin">
        <color rgb="FFCBD5E1"/>
      </left>
      <right style="medium">
        <color rgb="FFCBD5E1"/>
      </right>
      <top style="medium">
        <color rgb="FFCBD5E1"/>
      </top>
      <bottom style="medium">
        <color rgb="FFCBD5E1"/>
      </bottom>
      <diagonal/>
    </border>
    <border>
      <left style="medium">
        <color rgb="FFCBD5E1"/>
      </left>
      <right style="thin">
        <color rgb="FFCBD5E1"/>
      </right>
      <top style="thin">
        <color rgb="FFCBD5E1"/>
      </top>
      <bottom style="thin">
        <color rgb="FFCBD5E1"/>
      </bottom>
      <diagonal/>
    </border>
    <border>
      <left style="thin">
        <color rgb="FFCBD5E1"/>
      </left>
      <right style="medium">
        <color rgb="FFCBD5E1"/>
      </right>
      <top style="thin">
        <color rgb="FFCBD5E1"/>
      </top>
      <bottom style="thin">
        <color rgb="FFCBD5E1"/>
      </bottom>
      <diagonal/>
    </border>
    <border>
      <left style="medium">
        <color rgb="FFCBD5E1"/>
      </left>
      <right/>
      <top style="medium">
        <color rgb="FFCBD5E1"/>
      </top>
      <bottom style="medium">
        <color rgb="FFCBD5E1"/>
      </bottom>
      <diagonal/>
    </border>
    <border>
      <left/>
      <right/>
      <top style="medium">
        <color rgb="FFCBD5E1"/>
      </top>
      <bottom style="medium">
        <color rgb="FFCBD5E1"/>
      </bottom>
      <diagonal/>
    </border>
    <border>
      <left/>
      <right style="medium">
        <color rgb="FFCBD5E1"/>
      </right>
      <top style="medium">
        <color rgb="FFCBD5E1"/>
      </top>
      <bottom style="medium">
        <color rgb="FFCBD5E1"/>
      </bottom>
      <diagonal/>
    </border>
  </borders>
  <cellStyleXfs count="4">
    <xf numFmtId="0" fontId="0" fillId="0" borderId="0"/>
    <xf numFmtId="0" fontId="18" fillId="0" borderId="0" applyNumberFormat="0" applyFill="0" applyBorder="0" applyAlignment="0" applyProtection="0"/>
    <xf numFmtId="44" fontId="19" fillId="0" borderId="0" applyFont="0" applyFill="0" applyBorder="0" applyAlignment="0" applyProtection="0"/>
    <xf numFmtId="0" fontId="1" fillId="0" borderId="12"/>
  </cellStyleXfs>
  <cellXfs count="114">
    <xf numFmtId="0" fontId="0" fillId="0" borderId="0" xfId="0"/>
    <xf numFmtId="0" fontId="3" fillId="2" borderId="1" xfId="0" applyFont="1" applyFill="1" applyBorder="1"/>
    <xf numFmtId="0" fontId="4" fillId="2" borderId="1" xfId="0" applyFont="1" applyFill="1" applyBorder="1"/>
    <xf numFmtId="0" fontId="5" fillId="2" borderId="1" xfId="0" applyFont="1" applyFill="1" applyBorder="1" applyAlignment="1">
      <alignment vertical="center" wrapText="1"/>
    </xf>
    <xf numFmtId="0" fontId="8" fillId="2" borderId="1" xfId="0" applyFont="1" applyFill="1" applyBorder="1"/>
    <xf numFmtId="0" fontId="9" fillId="2" borderId="1" xfId="0" applyFont="1" applyFill="1" applyBorder="1"/>
    <xf numFmtId="0" fontId="7" fillId="2" borderId="1" xfId="0" applyFont="1" applyFill="1" applyBorder="1"/>
    <xf numFmtId="0" fontId="7" fillId="2" borderId="1" xfId="0" applyFont="1" applyFill="1" applyBorder="1" applyAlignment="1">
      <alignment horizontal="left"/>
    </xf>
    <xf numFmtId="0" fontId="11" fillId="2" borderId="1" xfId="0" applyFont="1" applyFill="1" applyBorder="1" applyAlignment="1">
      <alignment horizontal="left"/>
    </xf>
    <xf numFmtId="0" fontId="7" fillId="2" borderId="1" xfId="0" applyFont="1" applyFill="1" applyBorder="1" applyAlignment="1">
      <alignment wrapText="1"/>
    </xf>
    <xf numFmtId="0" fontId="13" fillId="2" borderId="1" xfId="0" applyFont="1" applyFill="1" applyBorder="1" applyAlignment="1">
      <alignment horizontal="center"/>
    </xf>
    <xf numFmtId="0" fontId="4" fillId="2" borderId="1" xfId="0" applyFont="1" applyFill="1" applyBorder="1" applyAlignment="1">
      <alignment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wrapText="1"/>
    </xf>
    <xf numFmtId="0" fontId="14" fillId="2" borderId="1" xfId="0" applyFont="1" applyFill="1" applyBorder="1" applyAlignment="1">
      <alignment horizontal="center"/>
    </xf>
    <xf numFmtId="165" fontId="7" fillId="2" borderId="1" xfId="0" applyNumberFormat="1" applyFont="1" applyFill="1" applyBorder="1"/>
    <xf numFmtId="9" fontId="7" fillId="2" borderId="1" xfId="0" applyNumberFormat="1" applyFont="1" applyFill="1" applyBorder="1"/>
    <xf numFmtId="0" fontId="15" fillId="2" borderId="1" xfId="0" applyFont="1" applyFill="1" applyBorder="1" applyAlignment="1">
      <alignment vertical="center" wrapText="1"/>
    </xf>
    <xf numFmtId="0" fontId="16" fillId="2" borderId="1" xfId="0" applyFont="1" applyFill="1" applyBorder="1"/>
    <xf numFmtId="165" fontId="4" fillId="2" borderId="1" xfId="0" applyNumberFormat="1" applyFont="1" applyFill="1" applyBorder="1"/>
    <xf numFmtId="0" fontId="4" fillId="2" borderId="1" xfId="0" applyFont="1" applyFill="1" applyBorder="1" applyAlignment="1">
      <alignment wrapText="1"/>
    </xf>
    <xf numFmtId="0" fontId="3" fillId="2" borderId="12" xfId="0" applyFont="1" applyFill="1" applyBorder="1"/>
    <xf numFmtId="0" fontId="4" fillId="2" borderId="12" xfId="0" applyFont="1" applyFill="1" applyBorder="1"/>
    <xf numFmtId="0" fontId="8" fillId="2" borderId="12" xfId="0" applyFont="1" applyFill="1" applyBorder="1"/>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0" xfId="0" applyAlignment="1">
      <alignment horizontal="center" vertical="center"/>
    </xf>
    <xf numFmtId="0" fontId="6" fillId="0" borderId="9" xfId="0" applyFont="1" applyBorder="1"/>
    <xf numFmtId="0" fontId="13" fillId="3" borderId="13" xfId="0" applyFont="1" applyFill="1" applyBorder="1" applyAlignment="1">
      <alignment vertical="center" wrapText="1"/>
    </xf>
    <xf numFmtId="14" fontId="7" fillId="4" borderId="14" xfId="0" applyNumberFormat="1" applyFont="1" applyFill="1" applyBorder="1" applyAlignment="1">
      <alignment horizontal="center" vertical="center"/>
    </xf>
    <xf numFmtId="0" fontId="13" fillId="3" borderId="17" xfId="0" applyFont="1" applyFill="1" applyBorder="1" applyAlignment="1">
      <alignment vertical="center" wrapText="1"/>
    </xf>
    <xf numFmtId="14" fontId="7" fillId="4" borderId="18" xfId="0" applyNumberFormat="1" applyFont="1" applyFill="1" applyBorder="1" applyAlignment="1">
      <alignment horizontal="center" vertical="center"/>
    </xf>
    <xf numFmtId="164" fontId="7" fillId="4" borderId="14" xfId="0" applyNumberFormat="1" applyFont="1" applyFill="1" applyBorder="1" applyAlignment="1">
      <alignment horizontal="center" vertical="center" wrapText="1"/>
    </xf>
    <xf numFmtId="0" fontId="13" fillId="3" borderId="19" xfId="0" applyFont="1" applyFill="1" applyBorder="1" applyAlignment="1">
      <alignment vertical="center" wrapText="1"/>
    </xf>
    <xf numFmtId="14" fontId="7" fillId="4" borderId="20" xfId="0" applyNumberFormat="1" applyFont="1" applyFill="1" applyBorder="1" applyAlignment="1">
      <alignment horizontal="center" vertical="center"/>
    </xf>
    <xf numFmtId="0" fontId="13" fillId="3" borderId="15" xfId="0" applyFont="1" applyFill="1" applyBorder="1" applyAlignment="1">
      <alignment vertical="center" wrapText="1"/>
    </xf>
    <xf numFmtId="1" fontId="7" fillId="5" borderId="16" xfId="0" applyNumberFormat="1" applyFont="1" applyFill="1" applyBorder="1" applyAlignment="1">
      <alignment horizontal="center" vertical="center"/>
    </xf>
    <xf numFmtId="165" fontId="7" fillId="5" borderId="14" xfId="0" applyNumberFormat="1" applyFont="1" applyFill="1" applyBorder="1" applyAlignment="1">
      <alignment horizontal="center" vertical="center"/>
    </xf>
    <xf numFmtId="10" fontId="7" fillId="5" borderId="20" xfId="0" applyNumberFormat="1" applyFont="1" applyFill="1" applyBorder="1" applyAlignment="1">
      <alignment horizontal="center" vertical="center"/>
    </xf>
    <xf numFmtId="165" fontId="7" fillId="5" borderId="20" xfId="0" applyNumberFormat="1" applyFont="1" applyFill="1" applyBorder="1" applyAlignment="1">
      <alignment horizontal="center" vertical="center"/>
    </xf>
    <xf numFmtId="165" fontId="7" fillId="4" borderId="20" xfId="0" applyNumberFormat="1" applyFont="1" applyFill="1" applyBorder="1" applyAlignment="1">
      <alignment horizontal="center" vertical="center"/>
    </xf>
    <xf numFmtId="164" fontId="7" fillId="5" borderId="16" xfId="0" applyNumberFormat="1" applyFont="1" applyFill="1" applyBorder="1" applyAlignment="1">
      <alignment horizontal="center" vertical="center"/>
    </xf>
    <xf numFmtId="9" fontId="7" fillId="4" borderId="14" xfId="0" applyNumberFormat="1" applyFont="1" applyFill="1" applyBorder="1" applyAlignment="1">
      <alignment horizontal="center" vertical="center" wrapText="1"/>
    </xf>
    <xf numFmtId="9" fontId="7" fillId="6" borderId="20" xfId="0" applyNumberFormat="1" applyFont="1" applyFill="1" applyBorder="1" applyAlignment="1">
      <alignment horizontal="center" vertical="center"/>
    </xf>
    <xf numFmtId="9" fontId="7" fillId="5" borderId="20" xfId="0" applyNumberFormat="1" applyFont="1" applyFill="1" applyBorder="1" applyAlignment="1">
      <alignment horizontal="center" vertical="center"/>
    </xf>
    <xf numFmtId="165" fontId="12" fillId="5" borderId="16" xfId="0" applyNumberFormat="1" applyFont="1" applyFill="1" applyBorder="1" applyAlignment="1">
      <alignment horizontal="center" vertical="center"/>
    </xf>
    <xf numFmtId="164" fontId="7" fillId="4" borderId="14" xfId="0" applyNumberFormat="1" applyFont="1" applyFill="1" applyBorder="1" applyAlignment="1">
      <alignment horizontal="left" vertical="center" wrapText="1"/>
    </xf>
    <xf numFmtId="44" fontId="4" fillId="2" borderId="1" xfId="2" applyFont="1" applyFill="1" applyBorder="1"/>
    <xf numFmtId="165" fontId="7" fillId="5" borderId="16" xfId="0" applyNumberFormat="1" applyFont="1" applyFill="1" applyBorder="1" applyAlignment="1">
      <alignment horizontal="center" vertical="center"/>
    </xf>
    <xf numFmtId="165" fontId="7" fillId="5" borderId="14" xfId="0" applyNumberFormat="1" applyFont="1" applyFill="1" applyBorder="1"/>
    <xf numFmtId="165" fontId="7" fillId="5" borderId="20" xfId="0" applyNumberFormat="1" applyFont="1" applyFill="1" applyBorder="1"/>
    <xf numFmtId="0" fontId="6" fillId="7" borderId="4" xfId="0" applyFont="1" applyFill="1" applyBorder="1"/>
    <xf numFmtId="0" fontId="6" fillId="7" borderId="6" xfId="0" applyFont="1" applyFill="1" applyBorder="1"/>
    <xf numFmtId="0" fontId="6" fillId="7" borderId="9" xfId="0" applyFont="1" applyFill="1" applyBorder="1"/>
    <xf numFmtId="0" fontId="0" fillId="0" borderId="0" xfId="0" applyAlignment="1">
      <alignment vertical="center"/>
    </xf>
    <xf numFmtId="9" fontId="7" fillId="4" borderId="20" xfId="0" applyNumberFormat="1" applyFont="1" applyFill="1" applyBorder="1" applyAlignment="1">
      <alignment horizontal="center" vertical="center" wrapText="1"/>
    </xf>
    <xf numFmtId="0" fontId="1" fillId="8" borderId="12" xfId="3" applyFill="1"/>
    <xf numFmtId="165" fontId="12" fillId="5" borderId="16" xfId="0" applyNumberFormat="1" applyFont="1" applyFill="1" applyBorder="1"/>
    <xf numFmtId="0" fontId="17" fillId="2" borderId="12" xfId="0" applyFont="1" applyFill="1" applyBorder="1" applyAlignment="1">
      <alignment horizontal="left"/>
    </xf>
    <xf numFmtId="0" fontId="7" fillId="2" borderId="12" xfId="0" applyFont="1" applyFill="1" applyBorder="1" applyAlignment="1">
      <alignment wrapText="1"/>
    </xf>
    <xf numFmtId="9" fontId="7" fillId="9" borderId="20" xfId="0" applyNumberFormat="1" applyFont="1" applyFill="1" applyBorder="1" applyAlignment="1">
      <alignment horizontal="center" vertical="center"/>
    </xf>
    <xf numFmtId="0" fontId="5" fillId="2" borderId="12" xfId="0" applyFont="1" applyFill="1" applyBorder="1" applyAlignment="1">
      <alignment horizontal="center" vertical="center" wrapText="1"/>
    </xf>
    <xf numFmtId="0" fontId="9" fillId="2" borderId="2" xfId="0" applyFont="1" applyFill="1" applyBorder="1" applyAlignment="1">
      <alignment horizontal="center"/>
    </xf>
    <xf numFmtId="0" fontId="6" fillId="0" borderId="3"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7" fillId="4" borderId="10" xfId="0" applyFont="1" applyFill="1" applyBorder="1" applyAlignment="1">
      <alignment horizontal="center" wrapText="1"/>
    </xf>
    <xf numFmtId="0" fontId="6" fillId="0" borderId="11" xfId="0" applyFont="1" applyBorder="1"/>
    <xf numFmtId="0" fontId="6" fillId="0" borderId="12" xfId="0" applyFont="1" applyBorder="1"/>
    <xf numFmtId="0" fontId="21" fillId="4" borderId="10" xfId="1" applyFont="1" applyFill="1" applyBorder="1" applyAlignment="1">
      <alignment horizontal="center" vertical="center"/>
    </xf>
    <xf numFmtId="0" fontId="21" fillId="0" borderId="11" xfId="1" applyFont="1" applyBorder="1" applyAlignment="1">
      <alignment vertical="center"/>
    </xf>
    <xf numFmtId="0" fontId="21" fillId="0" borderId="12" xfId="1" applyFont="1" applyBorder="1" applyAlignment="1">
      <alignment vertical="center"/>
    </xf>
    <xf numFmtId="0" fontId="7" fillId="2" borderId="2" xfId="0" applyFont="1" applyFill="1" applyBorder="1" applyAlignment="1">
      <alignment horizontal="left" wrapText="1"/>
    </xf>
    <xf numFmtId="0" fontId="10" fillId="3" borderId="10" xfId="0" applyFont="1" applyFill="1" applyBorder="1" applyAlignment="1">
      <alignment horizontal="left"/>
    </xf>
    <xf numFmtId="0" fontId="6" fillId="0" borderId="5" xfId="0" applyFont="1" applyBorder="1"/>
    <xf numFmtId="0" fontId="0" fillId="0" borderId="0" xfId="0"/>
    <xf numFmtId="0" fontId="6" fillId="0" borderId="6" xfId="0" applyFont="1" applyBorder="1"/>
    <xf numFmtId="0" fontId="22" fillId="2" borderId="12"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3" fillId="3" borderId="10" xfId="0" applyFont="1" applyFill="1" applyBorder="1" applyAlignment="1">
      <alignment horizontal="left" vertical="center"/>
    </xf>
    <xf numFmtId="0" fontId="7" fillId="2" borderId="10" xfId="0" applyFont="1" applyFill="1" applyBorder="1" applyAlignment="1">
      <alignment horizontal="left" wrapText="1"/>
    </xf>
    <xf numFmtId="0" fontId="7" fillId="5" borderId="15" xfId="0" applyFont="1" applyFill="1" applyBorder="1" applyAlignment="1">
      <alignment horizontal="center" vertical="center" wrapText="1"/>
    </xf>
    <xf numFmtId="0" fontId="6" fillId="0" borderId="16" xfId="0" applyFont="1" applyBorder="1"/>
    <xf numFmtId="0" fontId="5" fillId="2" borderId="2"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2" xfId="0" applyFont="1" applyBorder="1" applyAlignment="1">
      <alignment vertical="center"/>
    </xf>
    <xf numFmtId="0" fontId="6" fillId="0" borderId="23" xfId="0" applyFont="1" applyBorder="1" applyAlignment="1">
      <alignment vertical="center"/>
    </xf>
    <xf numFmtId="0" fontId="4" fillId="0" borderId="16" xfId="0" applyFont="1" applyBorder="1"/>
    <xf numFmtId="0" fontId="13" fillId="3" borderId="10" xfId="0" applyFont="1" applyFill="1" applyBorder="1" applyAlignment="1">
      <alignment horizontal="left" vertical="center" wrapText="1"/>
    </xf>
    <xf numFmtId="0" fontId="15" fillId="2" borderId="12" xfId="0" applyFont="1" applyFill="1" applyBorder="1" applyAlignment="1">
      <alignment horizontal="center" vertical="center" wrapText="1"/>
    </xf>
    <xf numFmtId="0" fontId="7" fillId="2" borderId="2" xfId="0" applyFont="1" applyFill="1" applyBorder="1" applyAlignment="1">
      <alignment horizontal="left" vertical="top" wrapText="1"/>
    </xf>
    <xf numFmtId="0" fontId="21" fillId="7" borderId="0" xfId="1" applyFont="1" applyFill="1" applyAlignment="1">
      <alignment horizontal="center"/>
    </xf>
    <xf numFmtId="0" fontId="21" fillId="7" borderId="0" xfId="1" applyFont="1" applyFill="1"/>
    <xf numFmtId="0" fontId="7" fillId="2" borderId="10" xfId="0" applyFont="1" applyFill="1" applyBorder="1" applyAlignment="1">
      <alignment horizontal="left"/>
    </xf>
    <xf numFmtId="0" fontId="4" fillId="0" borderId="3" xfId="0" applyFont="1" applyBorder="1"/>
    <xf numFmtId="0" fontId="4" fillId="0" borderId="4" xfId="0" applyFont="1" applyBorder="1"/>
    <xf numFmtId="0" fontId="4" fillId="0" borderId="5" xfId="0" applyFont="1" applyBorder="1"/>
    <xf numFmtId="0" fontId="2" fillId="0" borderId="0" xfId="0" applyFont="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7" fillId="2" borderId="10" xfId="0" applyFont="1" applyFill="1" applyBorder="1" applyAlignment="1">
      <alignment horizontal="left" vertical="center" wrapText="1"/>
    </xf>
    <xf numFmtId="0" fontId="13" fillId="3" borderId="10" xfId="0" applyFont="1" applyFill="1" applyBorder="1" applyAlignment="1">
      <alignment horizontal="center" vertical="center"/>
    </xf>
    <xf numFmtId="0" fontId="17" fillId="2" borderId="2" xfId="0" applyFont="1" applyFill="1" applyBorder="1" applyAlignment="1">
      <alignment horizontal="left" wrapText="1"/>
    </xf>
    <xf numFmtId="0" fontId="17" fillId="2" borderId="12" xfId="0" applyFont="1" applyFill="1" applyBorder="1" applyAlignment="1">
      <alignment horizontal="left" wrapText="1"/>
    </xf>
    <xf numFmtId="0" fontId="17" fillId="2" borderId="12" xfId="0" applyFont="1" applyFill="1" applyBorder="1" applyAlignment="1">
      <alignment horizontal="left"/>
    </xf>
  </cellXfs>
  <cellStyles count="4">
    <cellStyle name="Hipervínculo" xfId="1" builtinId="8"/>
    <cellStyle name="Moneda" xfId="2" builtinId="4"/>
    <cellStyle name="Normal" xfId="0" builtinId="0"/>
    <cellStyle name="Normal 2" xfId="3" xr:uid="{FD0F1C87-3F29-4A79-8341-873C9A92D9CA}"/>
  </cellStyles>
  <dxfs count="0"/>
  <tableStyles count="0" defaultTableStyle="TableStyleMedium2" defaultPivotStyle="PivotStyleLight16"/>
  <colors>
    <mruColors>
      <color rgb="FFE2E8F0"/>
      <color rgb="FFCBD5E1"/>
      <color rgb="FFF1F5F9"/>
      <color rgb="FF334155"/>
      <color rgb="FF00D6BC"/>
      <color rgb="FF0A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legra.com/colombia/?utm_source=siemprealdia&amp;utm_medium=herramienta_descargable&amp;utm_campaign=col---tmd_content_for_accountant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siemprealdia.alegra.com/?utm_source=siemprealdia&amp;utm_medium=herramienta_descargable&amp;utm_campaign=col---tmd_content_for_accountants"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Norma de referencia'!A1"/><Relationship Id="rId2" Type="http://schemas.openxmlformats.org/officeDocument/2006/relationships/hyperlink" Target="#'Versi&#243;n extendida con normativa'!A1"/><Relationship Id="rId1" Type="http://schemas.openxmlformats.org/officeDocument/2006/relationships/hyperlink" Target="#'Versi&#243;n directa al resultado'!A1"/><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troducci&#243;n herramienta Alegra'!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troducci&#243;n herramienta Alegra'!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troducci&#243;n herramienta Alegra'!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92342</xdr:colOff>
      <xdr:row>37</xdr:row>
      <xdr:rowOff>5861</xdr:rowOff>
    </xdr:to>
    <xdr:pic>
      <xdr:nvPicPr>
        <xdr:cNvPr id="2" name="Imagen 1" descr="Interfaz de usuario gráfica, Texto, Aplicación, Word&#10;&#10;Descripción generada automáticamente">
          <a:extLst>
            <a:ext uri="{FF2B5EF4-FFF2-40B4-BE49-F238E27FC236}">
              <a16:creationId xmlns:a16="http://schemas.microsoft.com/office/drawing/2014/main" id="{64E2BA59-3503-4F81-8290-8907E9D60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88588" cy="6729046"/>
        </a:xfrm>
        <a:prstGeom prst="rect">
          <a:avLst/>
        </a:prstGeom>
      </xdr:spPr>
    </xdr:pic>
    <xdr:clientData/>
  </xdr:twoCellAnchor>
  <xdr:twoCellAnchor editAs="oneCell">
    <xdr:from>
      <xdr:col>3</xdr:col>
      <xdr:colOff>386354</xdr:colOff>
      <xdr:row>34</xdr:row>
      <xdr:rowOff>68914</xdr:rowOff>
    </xdr:from>
    <xdr:to>
      <xdr:col>10</xdr:col>
      <xdr:colOff>669348</xdr:colOff>
      <xdr:row>41</xdr:row>
      <xdr:rowOff>117231</xdr:rowOff>
    </xdr:to>
    <xdr:pic>
      <xdr:nvPicPr>
        <xdr:cNvPr id="3" name="Imagen 2" descr="Interfaz de usuario gráfica, Sitio web&#10;&#10;Descripción generada automáticamente">
          <a:hlinkClick xmlns:r="http://schemas.openxmlformats.org/officeDocument/2006/relationships" r:id="rId2"/>
          <a:extLst>
            <a:ext uri="{FF2B5EF4-FFF2-40B4-BE49-F238E27FC236}">
              <a16:creationId xmlns:a16="http://schemas.microsoft.com/office/drawing/2014/main" id="{5850DC3E-4105-4C9A-ADFE-975A6DF70E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2692" y="6246976"/>
          <a:ext cx="5781118" cy="13202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264586</xdr:colOff>
      <xdr:row>28</xdr:row>
      <xdr:rowOff>19050</xdr:rowOff>
    </xdr:to>
    <xdr:pic>
      <xdr:nvPicPr>
        <xdr:cNvPr id="5" name="Imagen 4">
          <a:extLst>
            <a:ext uri="{FF2B5EF4-FFF2-40B4-BE49-F238E27FC236}">
              <a16:creationId xmlns:a16="http://schemas.microsoft.com/office/drawing/2014/main" id="{3043DE91-0727-DA44-4113-DD123B450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075586" cy="5175250"/>
        </a:xfrm>
        <a:prstGeom prst="rect">
          <a:avLst/>
        </a:prstGeom>
      </xdr:spPr>
    </xdr:pic>
    <xdr:clientData/>
  </xdr:twoCellAnchor>
  <xdr:twoCellAnchor editAs="oneCell">
    <xdr:from>
      <xdr:col>1</xdr:col>
      <xdr:colOff>201930</xdr:colOff>
      <xdr:row>22</xdr:row>
      <xdr:rowOff>109220</xdr:rowOff>
    </xdr:from>
    <xdr:to>
      <xdr:col>7</xdr:col>
      <xdr:colOff>325951</xdr:colOff>
      <xdr:row>28</xdr:row>
      <xdr:rowOff>171450</xdr:rowOff>
    </xdr:to>
    <xdr:pic>
      <xdr:nvPicPr>
        <xdr:cNvPr id="3" name="Imagen 2" descr="Texto&#10;&#10;Descripción generada automáticamente">
          <a:hlinkClick xmlns:r="http://schemas.openxmlformats.org/officeDocument/2006/relationships" r:id="rId2"/>
          <a:extLst>
            <a:ext uri="{FF2B5EF4-FFF2-40B4-BE49-F238E27FC236}">
              <a16:creationId xmlns:a16="http://schemas.microsoft.com/office/drawing/2014/main" id="{2F417174-5080-4371-8675-742D4C64B5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89330" y="4160520"/>
          <a:ext cx="4848421" cy="1167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333375</xdr:colOff>
      <xdr:row>25</xdr:row>
      <xdr:rowOff>66675</xdr:rowOff>
    </xdr:from>
    <xdr:ext cx="2476500" cy="5715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112513" y="3499013"/>
          <a:ext cx="2466975" cy="561975"/>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bg1"/>
              </a:solidFill>
              <a:latin typeface="Arial"/>
              <a:ea typeface="Arial"/>
              <a:cs typeface="Arial"/>
              <a:sym typeface="Arial"/>
            </a:rPr>
            <a:t>Ir a</a:t>
          </a:r>
          <a:r>
            <a:rPr lang="en-US" sz="1000" b="1" baseline="0">
              <a:solidFill>
                <a:schemeClr val="bg1"/>
              </a:solidFill>
              <a:latin typeface="Arial"/>
              <a:ea typeface="Arial"/>
              <a:cs typeface="Arial"/>
              <a:sym typeface="Arial"/>
            </a:rPr>
            <a:t> la herramienta</a:t>
          </a:r>
          <a:r>
            <a:rPr lang="en-US" sz="1000" b="1">
              <a:solidFill>
                <a:schemeClr val="bg1"/>
              </a:solidFill>
              <a:latin typeface="Arial"/>
              <a:ea typeface="Arial"/>
              <a:cs typeface="Arial"/>
              <a:sym typeface="Arial"/>
            </a:rPr>
            <a:t> </a:t>
          </a:r>
          <a:r>
            <a:rPr lang="en-US" sz="1000" b="1">
              <a:solidFill>
                <a:schemeClr val="lt1"/>
              </a:solidFill>
              <a:latin typeface="Arial"/>
              <a:ea typeface="Arial"/>
              <a:cs typeface="Arial"/>
              <a:sym typeface="Arial"/>
            </a:rPr>
            <a:t>en la versión directa al resultado</a:t>
          </a:r>
          <a:endParaRPr sz="1000" b="1">
            <a:latin typeface="Arial"/>
            <a:ea typeface="Arial"/>
            <a:cs typeface="Arial"/>
            <a:sym typeface="Arial"/>
          </a:endParaRPr>
        </a:p>
      </xdr:txBody>
    </xdr:sp>
    <xdr:clientData fLocksWithSheet="0"/>
  </xdr:oneCellAnchor>
  <xdr:oneCellAnchor>
    <xdr:from>
      <xdr:col>5</xdr:col>
      <xdr:colOff>247650</xdr:colOff>
      <xdr:row>25</xdr:row>
      <xdr:rowOff>66675</xdr:rowOff>
    </xdr:from>
    <xdr:ext cx="2466975" cy="5715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117275" y="3499013"/>
          <a:ext cx="2457450" cy="561975"/>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Ir a la herramienta en la versión extendida con comentarios</a:t>
          </a:r>
          <a:endParaRPr sz="1000" b="1">
            <a:latin typeface="Arial"/>
            <a:ea typeface="Arial"/>
            <a:cs typeface="Arial"/>
            <a:sym typeface="Arial"/>
          </a:endParaRPr>
        </a:p>
      </xdr:txBody>
    </xdr:sp>
    <xdr:clientData fLocksWithSheet="0"/>
  </xdr:oneCellAnchor>
  <xdr:oneCellAnchor>
    <xdr:from>
      <xdr:col>8</xdr:col>
      <xdr:colOff>542925</xdr:colOff>
      <xdr:row>25</xdr:row>
      <xdr:rowOff>66675</xdr:rowOff>
    </xdr:from>
    <xdr:ext cx="2466975" cy="571500"/>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117275" y="3499013"/>
          <a:ext cx="2457450" cy="561975"/>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Ir a normativa de referencia</a:t>
          </a:r>
          <a:endParaRPr sz="1400"/>
        </a:p>
      </xdr:txBody>
    </xdr:sp>
    <xdr:clientData fLocksWithSheet="0"/>
  </xdr:oneCellAnchor>
  <xdr:twoCellAnchor editAs="oneCell">
    <xdr:from>
      <xdr:col>0</xdr:col>
      <xdr:colOff>333375</xdr:colOff>
      <xdr:row>1</xdr:row>
      <xdr:rowOff>142875</xdr:rowOff>
    </xdr:from>
    <xdr:to>
      <xdr:col>2</xdr:col>
      <xdr:colOff>247650</xdr:colOff>
      <xdr:row>3</xdr:row>
      <xdr:rowOff>40564</xdr:rowOff>
    </xdr:to>
    <xdr:pic>
      <xdr:nvPicPr>
        <xdr:cNvPr id="2" name="Imagen 1">
          <a:extLst>
            <a:ext uri="{FF2B5EF4-FFF2-40B4-BE49-F238E27FC236}">
              <a16:creationId xmlns:a16="http://schemas.microsoft.com/office/drawing/2014/main" id="{3F3F1FEE-0357-4111-A6A0-A16B5ECE6D8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3375" y="342900"/>
          <a:ext cx="1781175" cy="29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704850</xdr:colOff>
      <xdr:row>33</xdr:row>
      <xdr:rowOff>142875</xdr:rowOff>
    </xdr:from>
    <xdr:to>
      <xdr:col>8</xdr:col>
      <xdr:colOff>116205</xdr:colOff>
      <xdr:row>35</xdr:row>
      <xdr:rowOff>40564</xdr:rowOff>
    </xdr:to>
    <xdr:pic>
      <xdr:nvPicPr>
        <xdr:cNvPr id="6" name="Imagen 5">
          <a:extLst>
            <a:ext uri="{FF2B5EF4-FFF2-40B4-BE49-F238E27FC236}">
              <a16:creationId xmlns:a16="http://schemas.microsoft.com/office/drawing/2014/main" id="{F581F255-E097-4CDF-A6F7-ED8344D63DD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53050" y="10039350"/>
          <a:ext cx="1783080" cy="29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190500</xdr:colOff>
      <xdr:row>1</xdr:row>
      <xdr:rowOff>104776</xdr:rowOff>
    </xdr:from>
    <xdr:ext cx="819150" cy="409574"/>
    <xdr:sp macro="" textlink="">
      <xdr:nvSpPr>
        <xdr:cNvPr id="6" name="Shape 6">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9791700" y="295276"/>
          <a:ext cx="819150" cy="409574"/>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Volver al inicio</a:t>
          </a:r>
          <a:endParaRPr sz="1000" b="1">
            <a:latin typeface="Arial"/>
            <a:ea typeface="Arial"/>
            <a:cs typeface="Arial"/>
            <a:sym typeface="Arial"/>
          </a:endParaRPr>
        </a:p>
      </xdr:txBody>
    </xdr:sp>
    <xdr:clientData fLocksWithSheet="0"/>
  </xdr:oneCellAnchor>
  <xdr:twoCellAnchor editAs="oneCell">
    <xdr:from>
      <xdr:col>0</xdr:col>
      <xdr:colOff>142875</xdr:colOff>
      <xdr:row>1</xdr:row>
      <xdr:rowOff>76200</xdr:rowOff>
    </xdr:from>
    <xdr:to>
      <xdr:col>2</xdr:col>
      <xdr:colOff>171450</xdr:colOff>
      <xdr:row>3</xdr:row>
      <xdr:rowOff>15799</xdr:rowOff>
    </xdr:to>
    <xdr:pic>
      <xdr:nvPicPr>
        <xdr:cNvPr id="2" name="Imagen 1">
          <a:extLst>
            <a:ext uri="{FF2B5EF4-FFF2-40B4-BE49-F238E27FC236}">
              <a16:creationId xmlns:a16="http://schemas.microsoft.com/office/drawing/2014/main" id="{9C081427-A714-46BB-9BBA-A853C461FB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57175"/>
          <a:ext cx="1777365" cy="30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1181100</xdr:colOff>
      <xdr:row>74</xdr:row>
      <xdr:rowOff>104775</xdr:rowOff>
    </xdr:from>
    <xdr:to>
      <xdr:col>6</xdr:col>
      <xdr:colOff>434340</xdr:colOff>
      <xdr:row>76</xdr:row>
      <xdr:rowOff>53899</xdr:rowOff>
    </xdr:to>
    <xdr:pic>
      <xdr:nvPicPr>
        <xdr:cNvPr id="5" name="Imagen 4">
          <a:extLst>
            <a:ext uri="{FF2B5EF4-FFF2-40B4-BE49-F238E27FC236}">
              <a16:creationId xmlns:a16="http://schemas.microsoft.com/office/drawing/2014/main" id="{32BF2C89-4BFF-4313-88BB-F594BA2E07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0" y="28146375"/>
          <a:ext cx="1779270" cy="297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1</xdr:row>
      <xdr:rowOff>0</xdr:rowOff>
    </xdr:from>
    <xdr:ext cx="819150" cy="409574"/>
    <xdr:sp macro="" textlink="">
      <xdr:nvSpPr>
        <xdr:cNvPr id="2" name="Shape 6">
          <a:hlinkClick xmlns:r="http://schemas.openxmlformats.org/officeDocument/2006/relationships" r:id="rId1"/>
          <a:extLst>
            <a:ext uri="{FF2B5EF4-FFF2-40B4-BE49-F238E27FC236}">
              <a16:creationId xmlns:a16="http://schemas.microsoft.com/office/drawing/2014/main" id="{A5ADE5CF-C4DC-4FB2-B5ED-7A28632AA252}"/>
            </a:ext>
          </a:extLst>
        </xdr:cNvPr>
        <xdr:cNvSpPr/>
      </xdr:nvSpPr>
      <xdr:spPr>
        <a:xfrm>
          <a:off x="10125075" y="190500"/>
          <a:ext cx="819150" cy="409574"/>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Volver al inicio</a:t>
          </a:r>
          <a:endParaRPr sz="1000" b="1">
            <a:latin typeface="Arial"/>
            <a:ea typeface="Arial"/>
            <a:cs typeface="Arial"/>
            <a:sym typeface="Arial"/>
          </a:endParaRPr>
        </a:p>
      </xdr:txBody>
    </xdr:sp>
    <xdr:clientData fLocksWithSheet="0"/>
  </xdr:oneCellAnchor>
  <xdr:twoCellAnchor editAs="oneCell">
    <xdr:from>
      <xdr:col>5</xdr:col>
      <xdr:colOff>1525905</xdr:colOff>
      <xdr:row>103</xdr:row>
      <xdr:rowOff>91440</xdr:rowOff>
    </xdr:from>
    <xdr:to>
      <xdr:col>6</xdr:col>
      <xdr:colOff>1062990</xdr:colOff>
      <xdr:row>105</xdr:row>
      <xdr:rowOff>19607</xdr:rowOff>
    </xdr:to>
    <xdr:pic>
      <xdr:nvPicPr>
        <xdr:cNvPr id="3" name="Imagen 2">
          <a:extLst>
            <a:ext uri="{FF2B5EF4-FFF2-40B4-BE49-F238E27FC236}">
              <a16:creationId xmlns:a16="http://schemas.microsoft.com/office/drawing/2014/main" id="{7F927084-0248-41CD-8566-493484570F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8680" y="39801165"/>
          <a:ext cx="1765935" cy="314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1</xdr:row>
      <xdr:rowOff>85725</xdr:rowOff>
    </xdr:from>
    <xdr:to>
      <xdr:col>2</xdr:col>
      <xdr:colOff>381000</xdr:colOff>
      <xdr:row>3</xdr:row>
      <xdr:rowOff>17704</xdr:rowOff>
    </xdr:to>
    <xdr:pic>
      <xdr:nvPicPr>
        <xdr:cNvPr id="6" name="Imagen 5">
          <a:extLst>
            <a:ext uri="{FF2B5EF4-FFF2-40B4-BE49-F238E27FC236}">
              <a16:creationId xmlns:a16="http://schemas.microsoft.com/office/drawing/2014/main" id="{7FDAA9AE-76F2-448A-BAEB-5B66B09BF7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66700"/>
          <a:ext cx="1781175" cy="305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15</xdr:col>
      <xdr:colOff>323850</xdr:colOff>
      <xdr:row>1</xdr:row>
      <xdr:rowOff>7620</xdr:rowOff>
    </xdr:from>
    <xdr:ext cx="990600" cy="373380"/>
    <xdr:sp macro="" textlink="">
      <xdr:nvSpPr>
        <xdr:cNvPr id="8" name="Shape 8">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9334500" y="198120"/>
          <a:ext cx="990600" cy="373380"/>
        </a:xfrm>
        <a:prstGeom prst="roundRect">
          <a:avLst>
            <a:gd name="adj" fmla="val 16667"/>
          </a:avLst>
        </a:prstGeom>
        <a:solidFill>
          <a:srgbClr val="334155"/>
        </a:solidFill>
        <a:ln w="12700" cap="flat" cmpd="sng">
          <a:solidFill>
            <a:srgbClr val="33415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lt1"/>
              </a:solidFill>
              <a:latin typeface="Arial"/>
              <a:ea typeface="Arial"/>
              <a:cs typeface="Arial"/>
              <a:sym typeface="Arial"/>
            </a:rPr>
            <a:t>Volver al inicio</a:t>
          </a:r>
          <a:endParaRPr sz="1000" b="1">
            <a:latin typeface="Arial"/>
            <a:ea typeface="Arial"/>
            <a:cs typeface="Arial"/>
            <a:sym typeface="Arial"/>
          </a:endParaRPr>
        </a:p>
      </xdr:txBody>
    </xdr:sp>
    <xdr:clientData fLocksWithSheet="0"/>
  </xdr:oneCellAnchor>
  <xdr:twoCellAnchor editAs="oneCell">
    <xdr:from>
      <xdr:col>0</xdr:col>
      <xdr:colOff>142875</xdr:colOff>
      <xdr:row>1</xdr:row>
      <xdr:rowOff>76200</xdr:rowOff>
    </xdr:from>
    <xdr:to>
      <xdr:col>3</xdr:col>
      <xdr:colOff>1905</xdr:colOff>
      <xdr:row>2</xdr:row>
      <xdr:rowOff>192964</xdr:rowOff>
    </xdr:to>
    <xdr:pic>
      <xdr:nvPicPr>
        <xdr:cNvPr id="2" name="Imagen 1">
          <a:extLst>
            <a:ext uri="{FF2B5EF4-FFF2-40B4-BE49-F238E27FC236}">
              <a16:creationId xmlns:a16="http://schemas.microsoft.com/office/drawing/2014/main" id="{DEA7935B-C7FA-4B82-B805-4B2B6707DC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57175"/>
          <a:ext cx="1783080" cy="301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438150</xdr:colOff>
      <xdr:row>61</xdr:row>
      <xdr:rowOff>177165</xdr:rowOff>
    </xdr:from>
    <xdr:to>
      <xdr:col>8</xdr:col>
      <xdr:colOff>140970</xdr:colOff>
      <xdr:row>63</xdr:row>
      <xdr:rowOff>71044</xdr:rowOff>
    </xdr:to>
    <xdr:pic>
      <xdr:nvPicPr>
        <xdr:cNvPr id="3" name="Imagen 2">
          <a:extLst>
            <a:ext uri="{FF2B5EF4-FFF2-40B4-BE49-F238E27FC236}">
              <a16:creationId xmlns:a16="http://schemas.microsoft.com/office/drawing/2014/main" id="{BCD73636-087C-4E03-BAB3-1E1EF3A4AC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9090" y="12833985"/>
          <a:ext cx="1790700" cy="290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legra.com/colombia/contabilidad/?utm_source=siemprealdia&amp;utm_medium=referral&amp;utm_campaign=col-ac--tmd_siempre_al_di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iemprealdia.co/colombia/calendario-tributario-2025/?utm_source=siempre_al_dia&amp;utm_medium=referral&amp;utm_campaign=col-siemprealdia--tmd_siempre_al_dia&amp;utm_content=abierta-click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55A7-9256-4544-A3D6-F3DDD4ABB917}">
  <dimension ref="A1"/>
  <sheetViews>
    <sheetView tabSelected="1" zoomScale="130" zoomScaleNormal="130" workbookViewId="0">
      <selection activeCell="I44" sqref="I44"/>
    </sheetView>
  </sheetViews>
  <sheetFormatPr baseColWidth="10" defaultColWidth="11.44140625" defaultRowHeight="14.4" x14ac:dyDescent="0.3"/>
  <cols>
    <col min="1" max="16384" width="11.44140625" style="5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AF775-49FF-4670-9301-24FF842A4EBF}">
  <dimension ref="A1"/>
  <sheetViews>
    <sheetView zoomScale="120" zoomScaleNormal="120" workbookViewId="0">
      <selection activeCell="J34" sqref="J34"/>
    </sheetView>
  </sheetViews>
  <sheetFormatPr baseColWidth="10" defaultColWidth="11.44140625" defaultRowHeight="14.4" x14ac:dyDescent="0.3"/>
  <cols>
    <col min="1" max="16384" width="11.44140625" style="59"/>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A1000"/>
  <sheetViews>
    <sheetView workbookViewId="0">
      <pane ySplit="4" topLeftCell="A5" activePane="bottomLeft" state="frozen"/>
      <selection pane="bottomLeft" activeCell="O8" sqref="O8"/>
    </sheetView>
  </sheetViews>
  <sheetFormatPr baseColWidth="10" defaultColWidth="14.44140625" defaultRowHeight="15" customHeight="1" x14ac:dyDescent="0.3"/>
  <cols>
    <col min="1" max="2" width="13.5546875" customWidth="1"/>
    <col min="3" max="3" width="10.109375" customWidth="1"/>
    <col min="4" max="4" width="18.88671875" customWidth="1"/>
    <col min="5" max="8" width="11.5546875" customWidth="1"/>
    <col min="9" max="9" width="19.6640625" customWidth="1"/>
    <col min="10" max="10" width="11.5546875" customWidth="1"/>
    <col min="11" max="11" width="20.109375" customWidth="1"/>
    <col min="12" max="12" width="11.5546875" customWidth="1"/>
    <col min="13" max="13" width="6.6640625" customWidth="1"/>
    <col min="14" max="14" width="5.44140625" customWidth="1"/>
    <col min="15" max="27" width="11.5546875" customWidth="1"/>
  </cols>
  <sheetData>
    <row r="1" spans="1:27" ht="15.75" customHeight="1" x14ac:dyDescent="0.3">
      <c r="A1" s="1"/>
      <c r="B1" s="21"/>
      <c r="C1" s="1"/>
      <c r="D1" s="1"/>
      <c r="E1" s="1"/>
      <c r="F1" s="1"/>
      <c r="G1" s="1"/>
      <c r="H1" s="1"/>
      <c r="I1" s="1"/>
      <c r="J1" s="1"/>
      <c r="K1" s="1"/>
      <c r="L1" s="2"/>
      <c r="M1" s="2"/>
      <c r="N1" s="2"/>
      <c r="O1" s="2"/>
      <c r="P1" s="2"/>
      <c r="Q1" s="2"/>
      <c r="R1" s="2"/>
      <c r="S1" s="2"/>
      <c r="T1" s="2"/>
      <c r="U1" s="2"/>
      <c r="V1" s="2"/>
      <c r="W1" s="2"/>
      <c r="X1" s="2"/>
      <c r="Y1" s="2"/>
      <c r="Z1" s="2"/>
      <c r="AA1" s="2"/>
    </row>
    <row r="2" spans="1:27" ht="15.75" customHeight="1" x14ac:dyDescent="0.3">
      <c r="A2" s="1"/>
      <c r="B2" s="21"/>
      <c r="C2" s="64" t="s">
        <v>36</v>
      </c>
      <c r="D2" s="64"/>
      <c r="E2" s="64"/>
      <c r="F2" s="64"/>
      <c r="G2" s="64"/>
      <c r="H2" s="64"/>
      <c r="I2" s="64"/>
      <c r="J2" s="64"/>
      <c r="K2" s="64"/>
      <c r="L2" s="82" t="s">
        <v>63</v>
      </c>
      <c r="M2" s="82"/>
      <c r="N2" s="82"/>
      <c r="O2" s="2"/>
      <c r="P2" s="2"/>
      <c r="Q2" s="2"/>
      <c r="R2" s="2"/>
      <c r="S2" s="2"/>
      <c r="T2" s="2"/>
      <c r="U2" s="2"/>
      <c r="V2" s="2"/>
      <c r="W2" s="2"/>
      <c r="X2" s="2"/>
      <c r="Y2" s="2"/>
      <c r="Z2" s="2"/>
      <c r="AA2" s="2"/>
    </row>
    <row r="3" spans="1:27" ht="15.75" customHeight="1" x14ac:dyDescent="0.3">
      <c r="A3" s="1"/>
      <c r="B3" s="21"/>
      <c r="C3" s="64"/>
      <c r="D3" s="64"/>
      <c r="E3" s="64"/>
      <c r="F3" s="64"/>
      <c r="G3" s="64"/>
      <c r="H3" s="64"/>
      <c r="I3" s="64"/>
      <c r="J3" s="64"/>
      <c r="K3" s="64"/>
      <c r="L3" s="82"/>
      <c r="M3" s="82"/>
      <c r="N3" s="82"/>
      <c r="O3" s="2"/>
      <c r="P3" s="2"/>
      <c r="Q3" s="2"/>
      <c r="R3" s="2"/>
      <c r="S3" s="2"/>
      <c r="T3" s="2"/>
      <c r="U3" s="2"/>
      <c r="V3" s="2"/>
      <c r="W3" s="2"/>
      <c r="X3" s="2"/>
      <c r="Y3" s="2"/>
      <c r="Z3" s="2"/>
      <c r="AA3" s="2"/>
    </row>
    <row r="4" spans="1:27" ht="40.200000000000003" customHeight="1" x14ac:dyDescent="0.3">
      <c r="A4" s="1"/>
      <c r="B4" s="21"/>
      <c r="C4" s="64"/>
      <c r="D4" s="64"/>
      <c r="E4" s="64"/>
      <c r="F4" s="64"/>
      <c r="G4" s="64"/>
      <c r="H4" s="64"/>
      <c r="I4" s="64"/>
      <c r="J4" s="64"/>
      <c r="K4" s="64"/>
      <c r="L4" s="82"/>
      <c r="M4" s="82"/>
      <c r="N4" s="82"/>
      <c r="O4" s="2"/>
      <c r="P4" s="2"/>
      <c r="Q4" s="2"/>
      <c r="R4" s="2"/>
      <c r="S4" s="2"/>
      <c r="T4" s="2"/>
      <c r="U4" s="2"/>
      <c r="V4" s="2"/>
      <c r="W4" s="2"/>
      <c r="X4" s="2"/>
      <c r="Y4" s="2"/>
      <c r="Z4" s="2"/>
      <c r="AA4" s="2"/>
    </row>
    <row r="5" spans="1:27" ht="6" customHeight="1" x14ac:dyDescent="0.3">
      <c r="A5" s="2"/>
      <c r="B5" s="22"/>
      <c r="C5" s="77"/>
      <c r="D5" s="66"/>
      <c r="E5" s="66"/>
      <c r="F5" s="66"/>
      <c r="G5" s="66"/>
      <c r="H5" s="66"/>
      <c r="I5" s="66"/>
      <c r="J5" s="66"/>
      <c r="K5" s="66"/>
      <c r="L5" s="66"/>
      <c r="M5" s="66"/>
      <c r="N5" s="67"/>
      <c r="O5" s="2"/>
      <c r="P5" s="2"/>
      <c r="Q5" s="2"/>
      <c r="R5" s="2"/>
      <c r="S5" s="2"/>
      <c r="T5" s="2"/>
      <c r="U5" s="2"/>
      <c r="V5" s="2"/>
      <c r="W5" s="2"/>
      <c r="X5" s="2"/>
      <c r="Y5" s="2"/>
      <c r="Z5" s="2"/>
      <c r="AA5" s="2"/>
    </row>
    <row r="6" spans="1:27" ht="14.4" hidden="1" x14ac:dyDescent="0.3">
      <c r="A6" s="2"/>
      <c r="B6" s="22"/>
      <c r="C6" s="68"/>
      <c r="D6" s="69"/>
      <c r="E6" s="69"/>
      <c r="F6" s="69"/>
      <c r="G6" s="69"/>
      <c r="H6" s="69"/>
      <c r="I6" s="69"/>
      <c r="J6" s="69"/>
      <c r="K6" s="69"/>
      <c r="L6" s="69"/>
      <c r="M6" s="69"/>
      <c r="N6" s="70"/>
      <c r="O6" s="2"/>
      <c r="P6" s="2"/>
      <c r="Q6" s="2"/>
      <c r="R6" s="2"/>
      <c r="S6" s="2"/>
      <c r="T6" s="2"/>
      <c r="U6" s="2"/>
      <c r="V6" s="2"/>
      <c r="W6" s="2"/>
      <c r="X6" s="2"/>
      <c r="Y6" s="2"/>
      <c r="Z6" s="2"/>
      <c r="AA6" s="2"/>
    </row>
    <row r="7" spans="1:27" ht="15" customHeight="1" x14ac:dyDescent="0.3">
      <c r="A7" s="4"/>
      <c r="B7" s="23"/>
      <c r="C7" s="77" t="s">
        <v>0</v>
      </c>
      <c r="D7" s="66"/>
      <c r="E7" s="66"/>
      <c r="F7" s="66"/>
      <c r="G7" s="66"/>
      <c r="H7" s="66"/>
      <c r="I7" s="66"/>
      <c r="J7" s="66"/>
      <c r="K7" s="67"/>
      <c r="L7" s="5"/>
      <c r="M7" s="6"/>
      <c r="N7" s="6"/>
      <c r="O7" s="2"/>
      <c r="P7" s="2"/>
      <c r="Q7" s="2"/>
      <c r="R7" s="2"/>
      <c r="S7" s="2"/>
      <c r="T7" s="2"/>
      <c r="U7" s="2"/>
      <c r="V7" s="2"/>
      <c r="W7" s="2"/>
      <c r="X7" s="2"/>
      <c r="Y7" s="2"/>
      <c r="Z7" s="2"/>
      <c r="AA7" s="2"/>
    </row>
    <row r="8" spans="1:27" ht="39.75" customHeight="1" x14ac:dyDescent="0.3">
      <c r="A8" s="2"/>
      <c r="B8" s="22"/>
      <c r="C8" s="68"/>
      <c r="D8" s="69"/>
      <c r="E8" s="69"/>
      <c r="F8" s="69"/>
      <c r="G8" s="69"/>
      <c r="H8" s="69"/>
      <c r="I8" s="69"/>
      <c r="J8" s="69"/>
      <c r="K8" s="70"/>
      <c r="L8" s="6"/>
      <c r="M8" s="6"/>
      <c r="N8" s="6"/>
      <c r="O8" s="2"/>
      <c r="P8" s="2"/>
      <c r="Q8" s="2"/>
      <c r="R8" s="2"/>
      <c r="S8" s="2"/>
      <c r="T8" s="2"/>
      <c r="U8" s="2"/>
      <c r="V8" s="2"/>
      <c r="W8" s="2"/>
      <c r="X8" s="2"/>
      <c r="Y8" s="2"/>
      <c r="Z8" s="2"/>
      <c r="AA8" s="2"/>
    </row>
    <row r="9" spans="1:27" ht="12" customHeight="1" x14ac:dyDescent="0.3">
      <c r="A9" s="2"/>
      <c r="B9" s="22"/>
      <c r="C9" s="7"/>
      <c r="D9" s="7"/>
      <c r="E9" s="7"/>
      <c r="F9" s="7"/>
      <c r="G9" s="7"/>
      <c r="H9" s="7"/>
      <c r="I9" s="7"/>
      <c r="J9" s="7"/>
      <c r="K9" s="7"/>
      <c r="L9" s="7"/>
      <c r="M9" s="7"/>
      <c r="N9" s="7"/>
      <c r="O9" s="2"/>
      <c r="P9" s="2"/>
      <c r="Q9" s="2"/>
      <c r="R9" s="2"/>
      <c r="S9" s="2"/>
      <c r="T9" s="2"/>
      <c r="U9" s="2"/>
      <c r="V9" s="2"/>
      <c r="W9" s="2"/>
      <c r="X9" s="2"/>
      <c r="Y9" s="2"/>
      <c r="Z9" s="2"/>
      <c r="AA9" s="2"/>
    </row>
    <row r="10" spans="1:27" ht="21" customHeight="1" x14ac:dyDescent="0.4">
      <c r="A10" s="2"/>
      <c r="B10" s="22"/>
      <c r="C10" s="78" t="s">
        <v>1</v>
      </c>
      <c r="D10" s="72"/>
      <c r="E10" s="72"/>
      <c r="F10" s="72"/>
      <c r="G10" s="72"/>
      <c r="H10" s="72"/>
      <c r="I10" s="72"/>
      <c r="J10" s="72"/>
      <c r="K10" s="73"/>
      <c r="L10" s="8"/>
      <c r="M10" s="7"/>
      <c r="N10" s="7"/>
      <c r="O10" s="2"/>
      <c r="P10" s="2"/>
      <c r="Q10" s="2"/>
      <c r="R10" s="2"/>
      <c r="S10" s="2"/>
      <c r="T10" s="2"/>
      <c r="U10" s="2"/>
      <c r="V10" s="2"/>
      <c r="W10" s="2"/>
      <c r="X10" s="2"/>
      <c r="Y10" s="2"/>
      <c r="Z10" s="2"/>
      <c r="AA10" s="2"/>
    </row>
    <row r="11" spans="1:27" ht="8.25" customHeight="1" x14ac:dyDescent="0.3">
      <c r="A11" s="2"/>
      <c r="B11" s="22"/>
      <c r="C11" s="7"/>
      <c r="D11" s="7"/>
      <c r="E11" s="7"/>
      <c r="F11" s="7"/>
      <c r="G11" s="7"/>
      <c r="H11" s="7"/>
      <c r="I11" s="7"/>
      <c r="J11" s="7"/>
      <c r="K11" s="7"/>
      <c r="L11" s="7"/>
      <c r="M11" s="7"/>
      <c r="N11" s="7"/>
      <c r="O11" s="2"/>
      <c r="P11" s="2"/>
      <c r="Q11" s="2"/>
      <c r="R11" s="2"/>
      <c r="S11" s="2"/>
      <c r="T11" s="2"/>
      <c r="U11" s="2"/>
      <c r="V11" s="2"/>
      <c r="W11" s="2"/>
      <c r="X11" s="2"/>
      <c r="Y11" s="2"/>
      <c r="Z11" s="2"/>
      <c r="AA11" s="2"/>
    </row>
    <row r="12" spans="1:27" ht="15" customHeight="1" x14ac:dyDescent="0.3">
      <c r="A12" s="2"/>
      <c r="B12" s="22"/>
      <c r="C12" s="77" t="s">
        <v>2</v>
      </c>
      <c r="D12" s="66"/>
      <c r="E12" s="66"/>
      <c r="F12" s="66"/>
      <c r="G12" s="66"/>
      <c r="H12" s="66"/>
      <c r="I12" s="66"/>
      <c r="J12" s="66"/>
      <c r="K12" s="67"/>
      <c r="L12" s="5"/>
      <c r="M12" s="5"/>
      <c r="N12" s="6"/>
      <c r="O12" s="2"/>
      <c r="P12" s="2"/>
      <c r="Q12" s="2"/>
      <c r="R12" s="2"/>
      <c r="S12" s="2"/>
      <c r="T12" s="2"/>
      <c r="U12" s="2"/>
      <c r="V12" s="2"/>
      <c r="W12" s="2"/>
      <c r="X12" s="2"/>
      <c r="Y12" s="2"/>
      <c r="Z12" s="2"/>
      <c r="AA12" s="2"/>
    </row>
    <row r="13" spans="1:27" ht="78" customHeight="1" x14ac:dyDescent="0.3">
      <c r="A13" s="2"/>
      <c r="B13" s="22"/>
      <c r="C13" s="79"/>
      <c r="D13" s="80"/>
      <c r="E13" s="80"/>
      <c r="F13" s="80"/>
      <c r="G13" s="80"/>
      <c r="H13" s="80"/>
      <c r="I13" s="80"/>
      <c r="J13" s="80"/>
      <c r="K13" s="81"/>
      <c r="L13" s="6"/>
      <c r="M13" s="6"/>
      <c r="N13" s="6"/>
      <c r="O13" s="2"/>
      <c r="P13" s="2"/>
      <c r="Q13" s="2"/>
      <c r="R13" s="2"/>
      <c r="S13" s="2"/>
      <c r="T13" s="2"/>
      <c r="U13" s="2"/>
      <c r="V13" s="2"/>
      <c r="W13" s="2"/>
      <c r="X13" s="2"/>
      <c r="Y13" s="2"/>
      <c r="Z13" s="2"/>
      <c r="AA13" s="2"/>
    </row>
    <row r="14" spans="1:27" ht="17.25" customHeight="1" x14ac:dyDescent="0.3">
      <c r="A14" s="2"/>
      <c r="B14" s="22"/>
      <c r="C14" s="68"/>
      <c r="D14" s="69"/>
      <c r="E14" s="69"/>
      <c r="F14" s="69"/>
      <c r="G14" s="69"/>
      <c r="H14" s="69"/>
      <c r="I14" s="69"/>
      <c r="J14" s="69"/>
      <c r="K14" s="70"/>
      <c r="L14" s="6"/>
      <c r="M14" s="6"/>
      <c r="N14" s="6"/>
      <c r="O14" s="2"/>
      <c r="P14" s="2"/>
      <c r="Q14" s="2"/>
      <c r="R14" s="2"/>
      <c r="S14" s="2"/>
      <c r="T14" s="2"/>
      <c r="U14" s="2"/>
      <c r="V14" s="2"/>
      <c r="W14" s="2"/>
      <c r="X14" s="2"/>
      <c r="Y14" s="2"/>
      <c r="Z14" s="2"/>
      <c r="AA14" s="2"/>
    </row>
    <row r="15" spans="1:27" ht="15.6" x14ac:dyDescent="0.3">
      <c r="A15" s="2"/>
      <c r="B15" s="22"/>
      <c r="C15" s="7"/>
      <c r="D15" s="7"/>
      <c r="E15" s="7"/>
      <c r="F15" s="7"/>
      <c r="G15" s="7"/>
      <c r="H15" s="7"/>
      <c r="I15" s="7"/>
      <c r="J15" s="7"/>
      <c r="K15" s="7"/>
      <c r="L15" s="7"/>
      <c r="M15" s="7"/>
      <c r="N15" s="7"/>
      <c r="O15" s="2"/>
      <c r="P15" s="2"/>
      <c r="Q15" s="2"/>
      <c r="R15" s="2"/>
      <c r="S15" s="2"/>
      <c r="T15" s="2"/>
      <c r="U15" s="2"/>
      <c r="V15" s="2"/>
      <c r="W15" s="2"/>
      <c r="X15" s="2"/>
      <c r="Y15" s="2"/>
      <c r="Z15" s="2"/>
      <c r="AA15" s="2"/>
    </row>
    <row r="16" spans="1:27" ht="21" x14ac:dyDescent="0.4">
      <c r="A16" s="2"/>
      <c r="B16" s="22"/>
      <c r="C16" s="78" t="s">
        <v>3</v>
      </c>
      <c r="D16" s="72"/>
      <c r="E16" s="72"/>
      <c r="F16" s="72"/>
      <c r="G16" s="72"/>
      <c r="H16" s="72"/>
      <c r="I16" s="72"/>
      <c r="J16" s="72"/>
      <c r="K16" s="73"/>
      <c r="L16" s="6"/>
      <c r="M16" s="6"/>
      <c r="N16" s="6"/>
      <c r="O16" s="2"/>
      <c r="P16" s="2"/>
      <c r="Q16" s="2"/>
      <c r="R16" s="2"/>
      <c r="S16" s="2"/>
      <c r="T16" s="2"/>
      <c r="U16" s="2"/>
      <c r="V16" s="2"/>
      <c r="W16" s="2"/>
      <c r="X16" s="2"/>
      <c r="Y16" s="2"/>
      <c r="Z16" s="2"/>
      <c r="AA16" s="2"/>
    </row>
    <row r="17" spans="1:27" ht="9" customHeight="1" x14ac:dyDescent="0.3">
      <c r="A17" s="2"/>
      <c r="B17" s="22"/>
      <c r="C17" s="7"/>
      <c r="D17" s="7"/>
      <c r="E17" s="7"/>
      <c r="F17" s="7"/>
      <c r="G17" s="7"/>
      <c r="H17" s="7"/>
      <c r="I17" s="7"/>
      <c r="J17" s="7"/>
      <c r="K17" s="7"/>
      <c r="L17" s="7"/>
      <c r="M17" s="7"/>
      <c r="N17" s="7"/>
      <c r="O17" s="2"/>
      <c r="P17" s="2"/>
      <c r="Q17" s="2"/>
      <c r="R17" s="2"/>
      <c r="S17" s="2"/>
      <c r="T17" s="2"/>
      <c r="U17" s="2"/>
      <c r="V17" s="2"/>
      <c r="W17" s="2"/>
      <c r="X17" s="2"/>
      <c r="Y17" s="2"/>
      <c r="Z17" s="2"/>
      <c r="AA17" s="2"/>
    </row>
    <row r="18" spans="1:27" ht="42" customHeight="1" x14ac:dyDescent="0.3">
      <c r="A18" s="2"/>
      <c r="B18" s="22"/>
      <c r="C18" s="77" t="s">
        <v>4</v>
      </c>
      <c r="D18" s="66"/>
      <c r="E18" s="66"/>
      <c r="F18" s="66"/>
      <c r="G18" s="66"/>
      <c r="H18" s="66"/>
      <c r="I18" s="66"/>
      <c r="J18" s="66"/>
      <c r="K18" s="67"/>
      <c r="L18" s="6"/>
      <c r="M18" s="6"/>
      <c r="N18" s="6"/>
      <c r="O18" s="2"/>
      <c r="P18" s="2"/>
      <c r="Q18" s="2"/>
      <c r="R18" s="2"/>
      <c r="S18" s="2"/>
      <c r="T18" s="2"/>
      <c r="U18" s="2"/>
      <c r="V18" s="2"/>
      <c r="W18" s="2"/>
      <c r="X18" s="2"/>
      <c r="Y18" s="2"/>
      <c r="Z18" s="2"/>
      <c r="AA18" s="2"/>
    </row>
    <row r="19" spans="1:27" ht="27.75" customHeight="1" x14ac:dyDescent="0.3">
      <c r="A19" s="2"/>
      <c r="B19" s="22"/>
      <c r="C19" s="79"/>
      <c r="D19" s="80"/>
      <c r="E19" s="80"/>
      <c r="F19" s="80"/>
      <c r="G19" s="80"/>
      <c r="H19" s="80"/>
      <c r="I19" s="80"/>
      <c r="J19" s="80"/>
      <c r="K19" s="81"/>
      <c r="L19" s="6"/>
      <c r="M19" s="6"/>
      <c r="N19" s="6"/>
      <c r="O19" s="2"/>
      <c r="P19" s="2"/>
      <c r="Q19" s="2"/>
      <c r="R19" s="2"/>
      <c r="S19" s="2"/>
      <c r="T19" s="2"/>
      <c r="U19" s="2"/>
      <c r="V19" s="2"/>
      <c r="W19" s="2"/>
      <c r="X19" s="2"/>
      <c r="Y19" s="2"/>
      <c r="Z19" s="2"/>
      <c r="AA19" s="2"/>
    </row>
    <row r="20" spans="1:27" ht="27.75" customHeight="1" x14ac:dyDescent="0.3">
      <c r="A20" s="2"/>
      <c r="B20" s="22"/>
      <c r="C20" s="79"/>
      <c r="D20" s="80"/>
      <c r="E20" s="80"/>
      <c r="F20" s="80"/>
      <c r="G20" s="80"/>
      <c r="H20" s="80"/>
      <c r="I20" s="80"/>
      <c r="J20" s="80"/>
      <c r="K20" s="81"/>
      <c r="L20" s="6"/>
      <c r="M20" s="6"/>
      <c r="N20" s="6"/>
      <c r="O20" s="2"/>
      <c r="P20" s="2"/>
      <c r="Q20" s="2"/>
      <c r="R20" s="2"/>
      <c r="S20" s="2"/>
      <c r="T20" s="2"/>
      <c r="U20" s="2"/>
      <c r="V20" s="2"/>
      <c r="W20" s="2"/>
      <c r="X20" s="2"/>
      <c r="Y20" s="2"/>
      <c r="Z20" s="2"/>
      <c r="AA20" s="2"/>
    </row>
    <row r="21" spans="1:27" ht="45" customHeight="1" x14ac:dyDescent="0.3">
      <c r="A21" s="2"/>
      <c r="B21" s="22"/>
      <c r="C21" s="79"/>
      <c r="D21" s="80"/>
      <c r="E21" s="80"/>
      <c r="F21" s="80"/>
      <c r="G21" s="80"/>
      <c r="H21" s="80"/>
      <c r="I21" s="80"/>
      <c r="J21" s="80"/>
      <c r="K21" s="81"/>
      <c r="L21" s="6"/>
      <c r="M21" s="6"/>
      <c r="N21" s="6"/>
      <c r="O21" s="2"/>
      <c r="P21" s="2"/>
      <c r="Q21" s="2"/>
      <c r="R21" s="2"/>
      <c r="S21" s="2"/>
      <c r="T21" s="2"/>
      <c r="U21" s="2"/>
      <c r="V21" s="2"/>
      <c r="W21" s="2"/>
      <c r="X21" s="2"/>
      <c r="Y21" s="2"/>
      <c r="Z21" s="2"/>
      <c r="AA21" s="2"/>
    </row>
    <row r="22" spans="1:27" ht="27.75" customHeight="1" x14ac:dyDescent="0.3">
      <c r="A22" s="2"/>
      <c r="B22" s="22"/>
      <c r="C22" s="79"/>
      <c r="D22" s="80"/>
      <c r="E22" s="80"/>
      <c r="F22" s="80"/>
      <c r="G22" s="80"/>
      <c r="H22" s="80"/>
      <c r="I22" s="80"/>
      <c r="J22" s="80"/>
      <c r="K22" s="81"/>
      <c r="L22" s="6"/>
      <c r="M22" s="6"/>
      <c r="N22" s="6"/>
      <c r="O22" s="2"/>
      <c r="P22" s="2"/>
      <c r="Q22" s="2"/>
      <c r="R22" s="2"/>
      <c r="S22" s="2"/>
      <c r="T22" s="2"/>
      <c r="U22" s="2"/>
      <c r="V22" s="2"/>
      <c r="W22" s="2"/>
      <c r="X22" s="2"/>
      <c r="Y22" s="2"/>
      <c r="Z22" s="2"/>
      <c r="AA22" s="2"/>
    </row>
    <row r="23" spans="1:27" ht="27.75" customHeight="1" x14ac:dyDescent="0.3">
      <c r="A23" s="2"/>
      <c r="B23" s="22"/>
      <c r="C23" s="79"/>
      <c r="D23" s="80"/>
      <c r="E23" s="80"/>
      <c r="F23" s="80"/>
      <c r="G23" s="80"/>
      <c r="H23" s="80"/>
      <c r="I23" s="80"/>
      <c r="J23" s="80"/>
      <c r="K23" s="81"/>
      <c r="L23" s="6"/>
      <c r="M23" s="6"/>
      <c r="N23" s="6"/>
      <c r="O23" s="2"/>
      <c r="P23" s="2"/>
      <c r="Q23" s="2"/>
      <c r="R23" s="2"/>
      <c r="S23" s="2"/>
      <c r="T23" s="2"/>
      <c r="U23" s="2"/>
      <c r="V23" s="2"/>
      <c r="W23" s="2"/>
      <c r="X23" s="2"/>
      <c r="Y23" s="2"/>
      <c r="Z23" s="2"/>
      <c r="AA23" s="2"/>
    </row>
    <row r="24" spans="1:27" ht="108" customHeight="1" x14ac:dyDescent="0.3">
      <c r="A24" s="2"/>
      <c r="B24" s="22"/>
      <c r="C24" s="68"/>
      <c r="D24" s="69"/>
      <c r="E24" s="69"/>
      <c r="F24" s="69"/>
      <c r="G24" s="69"/>
      <c r="H24" s="69"/>
      <c r="I24" s="69"/>
      <c r="J24" s="69"/>
      <c r="K24" s="70"/>
      <c r="L24" s="6"/>
      <c r="M24" s="6"/>
      <c r="N24" s="6"/>
      <c r="O24" s="2"/>
      <c r="P24" s="2"/>
      <c r="Q24" s="2"/>
      <c r="R24" s="2"/>
      <c r="S24" s="2"/>
      <c r="T24" s="2"/>
      <c r="U24" s="2"/>
      <c r="V24" s="2"/>
      <c r="W24" s="2"/>
      <c r="X24" s="2"/>
      <c r="Y24" s="2"/>
      <c r="Z24" s="2"/>
      <c r="AA24" s="2"/>
    </row>
    <row r="25" spans="1:27" ht="11.25" customHeight="1" x14ac:dyDescent="0.3">
      <c r="A25" s="2"/>
      <c r="B25" s="22"/>
      <c r="C25" s="7"/>
      <c r="D25" s="7"/>
      <c r="E25" s="7"/>
      <c r="F25" s="7"/>
      <c r="G25" s="7"/>
      <c r="H25" s="7"/>
      <c r="I25" s="7"/>
      <c r="J25" s="7"/>
      <c r="K25" s="7"/>
      <c r="L25" s="7"/>
      <c r="M25" s="7"/>
      <c r="N25" s="7"/>
      <c r="O25" s="2"/>
      <c r="P25" s="2"/>
      <c r="Q25" s="2"/>
      <c r="R25" s="2"/>
      <c r="S25" s="2"/>
      <c r="T25" s="2"/>
      <c r="U25" s="2"/>
      <c r="V25" s="2"/>
      <c r="W25" s="2"/>
      <c r="X25" s="2"/>
      <c r="Y25" s="2"/>
      <c r="Z25" s="2"/>
      <c r="AA25" s="2"/>
    </row>
    <row r="26" spans="1:27" ht="11.25" customHeight="1" x14ac:dyDescent="0.3">
      <c r="A26" s="2"/>
      <c r="B26" s="22"/>
      <c r="C26" s="7"/>
      <c r="D26" s="7"/>
      <c r="E26" s="7"/>
      <c r="F26" s="7"/>
      <c r="G26" s="7"/>
      <c r="H26" s="7"/>
      <c r="I26" s="7"/>
      <c r="J26" s="7"/>
      <c r="K26" s="7"/>
      <c r="L26" s="7"/>
      <c r="M26" s="7"/>
      <c r="N26" s="7"/>
      <c r="O26" s="2"/>
      <c r="P26" s="2"/>
      <c r="Q26" s="2"/>
      <c r="R26" s="2"/>
      <c r="S26" s="2"/>
      <c r="T26" s="2"/>
      <c r="U26" s="2"/>
      <c r="V26" s="2"/>
      <c r="W26" s="2"/>
      <c r="X26" s="2"/>
      <c r="Y26" s="2"/>
      <c r="Z26" s="2"/>
      <c r="AA26" s="2"/>
    </row>
    <row r="27" spans="1:27" ht="11.25" customHeight="1" x14ac:dyDescent="0.3">
      <c r="A27" s="2"/>
      <c r="B27" s="22"/>
      <c r="C27" s="7"/>
      <c r="D27" s="7"/>
      <c r="E27" s="7"/>
      <c r="F27" s="7"/>
      <c r="G27" s="7"/>
      <c r="H27" s="7"/>
      <c r="I27" s="7"/>
      <c r="J27" s="7"/>
      <c r="K27" s="7"/>
      <c r="L27" s="65"/>
      <c r="M27" s="66"/>
      <c r="N27" s="67"/>
      <c r="O27" s="2"/>
      <c r="P27" s="2"/>
      <c r="Q27" s="2"/>
      <c r="R27" s="2"/>
      <c r="S27" s="2"/>
      <c r="T27" s="2"/>
      <c r="U27" s="2"/>
      <c r="V27" s="2"/>
      <c r="W27" s="2"/>
      <c r="X27" s="2"/>
      <c r="Y27" s="2"/>
      <c r="Z27" s="2"/>
      <c r="AA27" s="2"/>
    </row>
    <row r="28" spans="1:27" ht="11.25" customHeight="1" x14ac:dyDescent="0.3">
      <c r="A28" s="2"/>
      <c r="B28" s="22"/>
      <c r="C28" s="7"/>
      <c r="D28" s="7"/>
      <c r="E28" s="7"/>
      <c r="F28" s="7"/>
      <c r="G28" s="7"/>
      <c r="H28" s="7"/>
      <c r="I28" s="7"/>
      <c r="J28" s="7"/>
      <c r="K28" s="7"/>
      <c r="L28" s="68"/>
      <c r="M28" s="69"/>
      <c r="N28" s="70"/>
      <c r="O28" s="2"/>
      <c r="P28" s="2"/>
      <c r="Q28" s="2"/>
      <c r="R28" s="2"/>
      <c r="S28" s="2"/>
      <c r="T28" s="2"/>
      <c r="U28" s="2"/>
      <c r="V28" s="2"/>
      <c r="W28" s="2"/>
      <c r="X28" s="2"/>
      <c r="Y28" s="2"/>
      <c r="Z28" s="2"/>
      <c r="AA28" s="2"/>
    </row>
    <row r="29" spans="1:27" ht="11.25" customHeight="1" x14ac:dyDescent="0.3">
      <c r="A29" s="2"/>
      <c r="B29" s="22"/>
      <c r="C29" s="7"/>
      <c r="D29" s="7"/>
      <c r="E29" s="7"/>
      <c r="F29" s="7"/>
      <c r="G29" s="7"/>
      <c r="H29" s="7"/>
      <c r="I29" s="7"/>
      <c r="J29" s="7"/>
      <c r="K29" s="7"/>
      <c r="L29" s="7"/>
      <c r="M29" s="7"/>
      <c r="N29" s="7"/>
      <c r="O29" s="2"/>
      <c r="P29" s="2"/>
      <c r="Q29" s="2"/>
      <c r="R29" s="2"/>
      <c r="S29" s="2"/>
      <c r="T29" s="2"/>
      <c r="U29" s="2"/>
      <c r="V29" s="2"/>
      <c r="W29" s="2"/>
      <c r="X29" s="2"/>
      <c r="Y29" s="2"/>
      <c r="Z29" s="2"/>
      <c r="AA29" s="2"/>
    </row>
    <row r="30" spans="1:27" ht="11.25" customHeight="1" x14ac:dyDescent="0.3">
      <c r="A30" s="2"/>
      <c r="B30" s="22"/>
      <c r="C30" s="7"/>
      <c r="D30" s="7"/>
      <c r="E30" s="7"/>
      <c r="F30" s="7"/>
      <c r="G30" s="7"/>
      <c r="H30" s="7"/>
      <c r="I30" s="7"/>
      <c r="J30" s="7"/>
      <c r="K30" s="7"/>
      <c r="L30" s="7"/>
      <c r="M30" s="7"/>
      <c r="N30" s="7"/>
      <c r="O30" s="2"/>
      <c r="P30" s="2"/>
      <c r="Q30" s="2"/>
      <c r="R30" s="2"/>
      <c r="S30" s="2"/>
      <c r="T30" s="2"/>
      <c r="U30" s="2"/>
      <c r="V30" s="2"/>
      <c r="W30" s="2"/>
      <c r="X30" s="2"/>
      <c r="Y30" s="2"/>
      <c r="Z30" s="2"/>
      <c r="AA30" s="2"/>
    </row>
    <row r="31" spans="1:27" ht="11.25" customHeight="1" x14ac:dyDescent="0.3">
      <c r="A31" s="2"/>
      <c r="B31" s="22"/>
      <c r="C31" s="7"/>
      <c r="D31" s="7"/>
      <c r="E31" s="7"/>
      <c r="F31" s="7"/>
      <c r="G31" s="7"/>
      <c r="H31" s="7"/>
      <c r="I31" s="7"/>
      <c r="J31" s="7"/>
      <c r="K31" s="7"/>
      <c r="L31" s="7"/>
      <c r="M31" s="7"/>
      <c r="N31" s="7"/>
      <c r="O31" s="2"/>
      <c r="P31" s="2"/>
      <c r="Q31" s="2"/>
      <c r="R31" s="2"/>
      <c r="S31" s="2"/>
      <c r="T31" s="2"/>
      <c r="U31" s="2"/>
      <c r="V31" s="2"/>
      <c r="W31" s="2"/>
      <c r="X31" s="2"/>
      <c r="Y31" s="2"/>
      <c r="Z31" s="2"/>
      <c r="AA31" s="2"/>
    </row>
    <row r="32" spans="1:27" ht="33" customHeight="1" x14ac:dyDescent="0.3">
      <c r="A32" s="2"/>
      <c r="B32" s="22"/>
      <c r="C32" s="71" t="s">
        <v>51</v>
      </c>
      <c r="D32" s="72"/>
      <c r="E32" s="72"/>
      <c r="F32" s="72"/>
      <c r="G32" s="72"/>
      <c r="H32" s="72"/>
      <c r="I32" s="72"/>
      <c r="J32" s="72"/>
      <c r="K32" s="73"/>
      <c r="L32" s="65"/>
      <c r="M32" s="66"/>
      <c r="N32" s="67"/>
      <c r="O32" s="2"/>
      <c r="P32" s="2"/>
      <c r="Q32" s="2"/>
      <c r="R32" s="2"/>
      <c r="S32" s="2"/>
      <c r="T32" s="2"/>
      <c r="U32" s="2"/>
      <c r="V32" s="2"/>
      <c r="W32" s="2"/>
      <c r="X32" s="2"/>
      <c r="Y32" s="2"/>
      <c r="Z32" s="2"/>
      <c r="AA32" s="2"/>
    </row>
    <row r="33" spans="1:27" ht="22.5" customHeight="1" x14ac:dyDescent="0.3">
      <c r="A33" s="2"/>
      <c r="B33" s="22"/>
      <c r="C33" s="74" t="s">
        <v>5</v>
      </c>
      <c r="D33" s="75"/>
      <c r="E33" s="75"/>
      <c r="F33" s="75"/>
      <c r="G33" s="75"/>
      <c r="H33" s="75"/>
      <c r="I33" s="75"/>
      <c r="J33" s="75"/>
      <c r="K33" s="76"/>
      <c r="L33" s="68"/>
      <c r="M33" s="69"/>
      <c r="N33" s="70"/>
      <c r="O33" s="2"/>
      <c r="P33" s="2"/>
      <c r="Q33" s="2"/>
      <c r="R33" s="2"/>
      <c r="S33" s="2"/>
      <c r="T33" s="2"/>
      <c r="U33" s="2"/>
      <c r="V33" s="2"/>
      <c r="W33" s="2"/>
      <c r="X33" s="2"/>
      <c r="Y33" s="2"/>
      <c r="Z33" s="2"/>
      <c r="AA33" s="2"/>
    </row>
    <row r="34" spans="1:27" ht="15.75" customHeight="1" x14ac:dyDescent="0.3">
      <c r="A34" s="2"/>
      <c r="B34" s="22"/>
      <c r="C34" s="2"/>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x14ac:dyDescent="0.3">
      <c r="A35" s="2"/>
      <c r="B35" s="22"/>
      <c r="C35" s="2"/>
      <c r="D35" s="2"/>
      <c r="E35" s="2"/>
      <c r="F35" s="2"/>
      <c r="G35" s="2"/>
      <c r="H35" s="2"/>
      <c r="I35" s="2"/>
      <c r="J35" s="2"/>
      <c r="K35" s="2"/>
      <c r="L35" s="2"/>
      <c r="M35" s="2"/>
      <c r="N35" s="2"/>
      <c r="O35" s="2"/>
      <c r="P35" s="2"/>
      <c r="Q35" s="2"/>
      <c r="R35" s="2"/>
      <c r="S35" s="2"/>
      <c r="T35" s="2"/>
      <c r="U35" s="2"/>
      <c r="V35" s="2"/>
      <c r="W35" s="2"/>
      <c r="X35" s="2"/>
      <c r="Y35" s="2"/>
      <c r="Z35" s="2"/>
      <c r="AA35" s="2"/>
    </row>
    <row r="36" spans="1:27" ht="15.75" customHeight="1" x14ac:dyDescent="0.3">
      <c r="A36" s="2"/>
      <c r="B36" s="22"/>
      <c r="C36" s="2"/>
      <c r="D36" s="2"/>
      <c r="E36" s="2"/>
      <c r="F36" s="2"/>
      <c r="G36" s="2"/>
      <c r="H36" s="2"/>
      <c r="I36" s="2"/>
      <c r="J36" s="2"/>
      <c r="K36" s="2"/>
      <c r="L36" s="2"/>
      <c r="M36" s="2"/>
      <c r="N36" s="2"/>
      <c r="O36" s="2"/>
      <c r="P36" s="2"/>
      <c r="Q36" s="2"/>
      <c r="R36" s="2"/>
      <c r="S36" s="2"/>
      <c r="T36" s="2"/>
      <c r="U36" s="2"/>
      <c r="V36" s="2"/>
      <c r="W36" s="2"/>
      <c r="X36" s="2"/>
      <c r="Y36" s="2"/>
      <c r="Z36" s="2"/>
      <c r="AA36" s="2"/>
    </row>
    <row r="37" spans="1:27" ht="15.75" customHeight="1" x14ac:dyDescent="0.3">
      <c r="A37" s="2"/>
      <c r="B37" s="22"/>
      <c r="C37" s="2"/>
      <c r="D37" s="2"/>
      <c r="E37" s="2"/>
      <c r="F37" s="2"/>
      <c r="G37" s="2"/>
      <c r="H37" s="2"/>
      <c r="I37" s="2"/>
      <c r="J37" s="2"/>
      <c r="K37" s="2"/>
      <c r="L37" s="2"/>
      <c r="M37" s="2"/>
      <c r="N37" s="2"/>
      <c r="O37" s="2"/>
      <c r="P37" s="2"/>
      <c r="Q37" s="2"/>
      <c r="R37" s="2"/>
      <c r="S37" s="2"/>
      <c r="T37" s="2"/>
      <c r="U37" s="2"/>
      <c r="V37" s="2"/>
      <c r="W37" s="2"/>
      <c r="X37" s="2"/>
      <c r="Y37" s="2"/>
      <c r="Z37" s="2"/>
      <c r="AA37" s="2"/>
    </row>
    <row r="38" spans="1:27" ht="15.75" customHeight="1" x14ac:dyDescent="0.3">
      <c r="A38" s="2"/>
      <c r="B38" s="22"/>
      <c r="C38" s="2"/>
      <c r="D38" s="2"/>
      <c r="E38" s="2"/>
      <c r="F38" s="2"/>
      <c r="G38" s="2"/>
      <c r="H38" s="2"/>
      <c r="I38" s="2"/>
      <c r="J38" s="2"/>
      <c r="K38" s="2"/>
      <c r="L38" s="2"/>
      <c r="M38" s="2"/>
      <c r="N38" s="2"/>
      <c r="O38" s="2"/>
      <c r="P38" s="2"/>
      <c r="Q38" s="2"/>
      <c r="R38" s="2"/>
      <c r="S38" s="2"/>
      <c r="T38" s="2"/>
      <c r="U38" s="2"/>
      <c r="V38" s="2"/>
      <c r="W38" s="2"/>
      <c r="X38" s="2"/>
      <c r="Y38" s="2"/>
      <c r="Z38" s="2"/>
      <c r="AA38" s="2"/>
    </row>
    <row r="39" spans="1:27" ht="15.75" customHeight="1" x14ac:dyDescent="0.3">
      <c r="A39" s="2"/>
      <c r="B39" s="22"/>
      <c r="C39" s="2"/>
      <c r="D39" s="2"/>
      <c r="E39" s="2"/>
      <c r="F39" s="2"/>
      <c r="G39" s="2"/>
      <c r="H39" s="2"/>
      <c r="I39" s="2"/>
      <c r="J39" s="2"/>
      <c r="K39" s="2"/>
      <c r="L39" s="2"/>
      <c r="M39" s="2"/>
      <c r="N39" s="2"/>
      <c r="O39" s="2"/>
      <c r="P39" s="2"/>
      <c r="Q39" s="2"/>
      <c r="R39" s="2"/>
      <c r="S39" s="2"/>
      <c r="T39" s="2"/>
      <c r="U39" s="2"/>
      <c r="V39" s="2"/>
      <c r="W39" s="2"/>
      <c r="X39" s="2"/>
      <c r="Y39" s="2"/>
      <c r="Z39" s="2"/>
      <c r="AA39" s="2"/>
    </row>
    <row r="40" spans="1:27" ht="15.75" customHeight="1" x14ac:dyDescent="0.3">
      <c r="A40" s="2"/>
      <c r="B40" s="22"/>
      <c r="C40" s="2"/>
      <c r="D40" s="2"/>
      <c r="E40" s="2"/>
      <c r="F40" s="2"/>
      <c r="G40" s="2"/>
      <c r="H40" s="2"/>
      <c r="I40" s="2"/>
      <c r="J40" s="2"/>
      <c r="K40" s="2"/>
      <c r="L40" s="2"/>
      <c r="M40" s="2"/>
      <c r="N40" s="2"/>
      <c r="O40" s="2"/>
      <c r="P40" s="2"/>
      <c r="Q40" s="2"/>
      <c r="R40" s="2"/>
      <c r="S40" s="2"/>
      <c r="T40" s="2"/>
      <c r="U40" s="2"/>
      <c r="V40" s="2"/>
      <c r="W40" s="2"/>
      <c r="X40" s="2"/>
      <c r="Y40" s="2"/>
      <c r="Z40" s="2"/>
      <c r="AA40" s="2"/>
    </row>
    <row r="41" spans="1:27" ht="15.75" customHeight="1" x14ac:dyDescent="0.3">
      <c r="A41" s="2"/>
      <c r="B41" s="22"/>
      <c r="C41" s="2"/>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x14ac:dyDescent="0.3">
      <c r="A42" s="2"/>
      <c r="B42" s="22"/>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x14ac:dyDescent="0.3">
      <c r="A43" s="2"/>
      <c r="B43" s="22"/>
      <c r="C43" s="2"/>
      <c r="D43" s="2"/>
      <c r="E43" s="2"/>
      <c r="F43" s="2"/>
      <c r="G43" s="2"/>
      <c r="H43" s="2"/>
      <c r="I43" s="2"/>
      <c r="J43" s="2"/>
      <c r="K43" s="2"/>
      <c r="L43" s="2"/>
      <c r="M43" s="2"/>
      <c r="N43" s="2"/>
      <c r="O43" s="2"/>
      <c r="P43" s="2"/>
      <c r="Q43" s="2"/>
      <c r="R43" s="2"/>
      <c r="S43" s="2"/>
      <c r="T43" s="2"/>
      <c r="U43" s="2"/>
      <c r="V43" s="2"/>
      <c r="W43" s="2"/>
      <c r="X43" s="2"/>
      <c r="Y43" s="2"/>
      <c r="Z43" s="2"/>
      <c r="AA43" s="2"/>
    </row>
    <row r="44" spans="1:27" ht="15.75" customHeight="1" x14ac:dyDescent="0.3">
      <c r="A44" s="2"/>
      <c r="B44" s="22"/>
      <c r="C44" s="2"/>
      <c r="D44" s="2"/>
      <c r="E44" s="2"/>
      <c r="F44" s="2"/>
      <c r="G44" s="2"/>
      <c r="H44" s="2"/>
      <c r="I44" s="2"/>
      <c r="J44" s="2"/>
      <c r="K44" s="2"/>
      <c r="L44" s="2"/>
      <c r="M44" s="2"/>
      <c r="N44" s="2"/>
      <c r="O44" s="2"/>
      <c r="P44" s="2"/>
      <c r="Q44" s="2"/>
      <c r="R44" s="2"/>
      <c r="S44" s="2"/>
      <c r="T44" s="2"/>
      <c r="U44" s="2"/>
      <c r="V44" s="2"/>
      <c r="W44" s="2"/>
      <c r="X44" s="2"/>
      <c r="Y44" s="2"/>
      <c r="Z44" s="2"/>
      <c r="AA44" s="2"/>
    </row>
    <row r="45" spans="1:27" ht="15.75" customHeight="1" x14ac:dyDescent="0.3">
      <c r="A45" s="2"/>
      <c r="B45" s="22"/>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x14ac:dyDescent="0.3">
      <c r="A46" s="2"/>
      <c r="B46" s="22"/>
      <c r="C46" s="2"/>
      <c r="D46" s="2"/>
      <c r="E46" s="2"/>
      <c r="F46" s="2"/>
      <c r="G46" s="2"/>
      <c r="H46" s="2"/>
      <c r="I46" s="2"/>
      <c r="J46" s="2"/>
      <c r="K46" s="2"/>
      <c r="L46" s="2"/>
      <c r="M46" s="2"/>
      <c r="N46" s="2"/>
      <c r="O46" s="2"/>
      <c r="P46" s="2"/>
      <c r="Q46" s="2"/>
      <c r="R46" s="2"/>
      <c r="S46" s="2"/>
      <c r="T46" s="2"/>
      <c r="U46" s="2"/>
      <c r="V46" s="2"/>
      <c r="W46" s="2"/>
      <c r="X46" s="2"/>
      <c r="Y46" s="2"/>
      <c r="Z46" s="2"/>
      <c r="AA46" s="2"/>
    </row>
    <row r="47" spans="1:27" ht="15.75" customHeight="1" x14ac:dyDescent="0.3">
      <c r="A47" s="2"/>
      <c r="B47" s="22"/>
      <c r="C47" s="2"/>
      <c r="D47" s="2"/>
      <c r="E47" s="2"/>
      <c r="F47" s="2"/>
      <c r="G47" s="2"/>
      <c r="H47" s="2"/>
      <c r="I47" s="2"/>
      <c r="J47" s="2"/>
      <c r="K47" s="2"/>
      <c r="L47" s="2"/>
      <c r="M47" s="2"/>
      <c r="N47" s="2"/>
      <c r="O47" s="2"/>
      <c r="P47" s="2"/>
      <c r="Q47" s="2"/>
      <c r="R47" s="2"/>
      <c r="S47" s="2"/>
      <c r="T47" s="2"/>
      <c r="U47" s="2"/>
      <c r="V47" s="2"/>
      <c r="W47" s="2"/>
      <c r="X47" s="2"/>
      <c r="Y47" s="2"/>
      <c r="Z47" s="2"/>
      <c r="AA47" s="2"/>
    </row>
    <row r="48" spans="1:27" ht="15.75" customHeight="1" x14ac:dyDescent="0.3">
      <c r="A48" s="2"/>
      <c r="B48" s="22"/>
      <c r="C48" s="2"/>
      <c r="D48" s="2"/>
      <c r="E48" s="2"/>
      <c r="F48" s="2"/>
      <c r="G48" s="2"/>
      <c r="H48" s="2"/>
      <c r="I48" s="2"/>
      <c r="J48" s="2"/>
      <c r="K48" s="2"/>
      <c r="L48" s="2"/>
      <c r="M48" s="2"/>
      <c r="N48" s="2"/>
      <c r="O48" s="2"/>
      <c r="P48" s="2"/>
      <c r="Q48" s="2"/>
      <c r="R48" s="2"/>
      <c r="S48" s="2"/>
      <c r="T48" s="2"/>
      <c r="U48" s="2"/>
      <c r="V48" s="2"/>
      <c r="W48" s="2"/>
      <c r="X48" s="2"/>
      <c r="Y48" s="2"/>
      <c r="Z48" s="2"/>
      <c r="AA48" s="2"/>
    </row>
    <row r="49" spans="1:27" ht="15.75" customHeight="1" x14ac:dyDescent="0.3">
      <c r="A49" s="2"/>
      <c r="B49" s="22"/>
      <c r="C49" s="2"/>
      <c r="D49" s="2"/>
      <c r="E49" s="2"/>
      <c r="F49" s="2"/>
      <c r="G49" s="2"/>
      <c r="H49" s="2"/>
      <c r="I49" s="2"/>
      <c r="J49" s="2"/>
      <c r="K49" s="2"/>
      <c r="L49" s="2"/>
      <c r="M49" s="2"/>
      <c r="N49" s="2"/>
      <c r="O49" s="2"/>
      <c r="P49" s="2"/>
      <c r="Q49" s="2"/>
      <c r="R49" s="2"/>
      <c r="S49" s="2"/>
      <c r="T49" s="2"/>
      <c r="U49" s="2"/>
      <c r="V49" s="2"/>
      <c r="W49" s="2"/>
      <c r="X49" s="2"/>
      <c r="Y49" s="2"/>
      <c r="Z49" s="2"/>
      <c r="AA49" s="2"/>
    </row>
    <row r="50" spans="1:27" ht="15.75" customHeight="1" x14ac:dyDescent="0.3">
      <c r="A50" s="2"/>
      <c r="B50" s="22"/>
      <c r="C50" s="2"/>
      <c r="D50" s="2"/>
      <c r="E50" s="2"/>
      <c r="F50" s="2"/>
      <c r="G50" s="2"/>
      <c r="H50" s="2"/>
      <c r="I50" s="2"/>
      <c r="J50" s="2"/>
      <c r="K50" s="2"/>
      <c r="L50" s="2"/>
      <c r="M50" s="2"/>
      <c r="N50" s="2"/>
      <c r="O50" s="2"/>
      <c r="P50" s="2"/>
      <c r="Q50" s="2"/>
      <c r="R50" s="2"/>
      <c r="S50" s="2"/>
      <c r="T50" s="2"/>
      <c r="U50" s="2"/>
      <c r="V50" s="2"/>
      <c r="W50" s="2"/>
      <c r="X50" s="2"/>
      <c r="Y50" s="2"/>
      <c r="Z50" s="2"/>
      <c r="AA50" s="2"/>
    </row>
    <row r="51" spans="1:27" ht="15.75" customHeight="1" x14ac:dyDescent="0.3">
      <c r="A51" s="2"/>
      <c r="B51" s="22"/>
      <c r="C51" s="2"/>
      <c r="D51" s="2"/>
      <c r="E51" s="2"/>
      <c r="F51" s="2"/>
      <c r="G51" s="2"/>
      <c r="H51" s="2"/>
      <c r="I51" s="2"/>
      <c r="J51" s="2"/>
      <c r="K51" s="2"/>
      <c r="L51" s="2"/>
      <c r="M51" s="2"/>
      <c r="N51" s="2"/>
      <c r="O51" s="2"/>
      <c r="P51" s="2"/>
      <c r="Q51" s="2"/>
      <c r="R51" s="2"/>
      <c r="S51" s="2"/>
      <c r="T51" s="2"/>
      <c r="U51" s="2"/>
      <c r="V51" s="2"/>
      <c r="W51" s="2"/>
      <c r="X51" s="2"/>
      <c r="Y51" s="2"/>
      <c r="Z51" s="2"/>
      <c r="AA51" s="2"/>
    </row>
    <row r="52" spans="1:27" ht="15.75" customHeight="1" x14ac:dyDescent="0.3">
      <c r="A52" s="2"/>
      <c r="B52" s="22"/>
      <c r="C52" s="2"/>
      <c r="D52" s="2"/>
      <c r="E52" s="2"/>
      <c r="F52" s="2"/>
      <c r="G52" s="2"/>
      <c r="H52" s="2"/>
      <c r="I52" s="2"/>
      <c r="J52" s="2"/>
      <c r="K52" s="2"/>
      <c r="L52" s="2"/>
      <c r="M52" s="2"/>
      <c r="N52" s="2"/>
      <c r="O52" s="2"/>
      <c r="P52" s="2"/>
      <c r="Q52" s="2"/>
      <c r="R52" s="2"/>
      <c r="S52" s="2"/>
      <c r="T52" s="2"/>
      <c r="U52" s="2"/>
      <c r="V52" s="2"/>
      <c r="W52" s="2"/>
      <c r="X52" s="2"/>
      <c r="Y52" s="2"/>
      <c r="Z52" s="2"/>
      <c r="AA52" s="2"/>
    </row>
    <row r="53" spans="1:27" ht="15.75" customHeight="1" x14ac:dyDescent="0.3">
      <c r="A53" s="2"/>
      <c r="B53" s="22"/>
      <c r="C53" s="2"/>
      <c r="D53" s="2"/>
      <c r="E53" s="2"/>
      <c r="F53" s="2"/>
      <c r="G53" s="2"/>
      <c r="H53" s="2"/>
      <c r="I53" s="2"/>
      <c r="J53" s="2"/>
      <c r="K53" s="2"/>
      <c r="L53" s="2"/>
      <c r="M53" s="2"/>
      <c r="N53" s="2"/>
      <c r="O53" s="2"/>
      <c r="P53" s="2"/>
      <c r="Q53" s="2"/>
      <c r="R53" s="2"/>
      <c r="S53" s="2"/>
      <c r="T53" s="2"/>
      <c r="U53" s="2"/>
      <c r="V53" s="2"/>
      <c r="W53" s="2"/>
      <c r="X53" s="2"/>
      <c r="Y53" s="2"/>
      <c r="Z53" s="2"/>
      <c r="AA53" s="2"/>
    </row>
    <row r="54" spans="1:27" ht="15.75" customHeight="1" x14ac:dyDescent="0.3">
      <c r="A54" s="2"/>
      <c r="B54" s="22"/>
      <c r="C54" s="2"/>
      <c r="D54" s="2"/>
      <c r="E54" s="2"/>
      <c r="F54" s="2"/>
      <c r="G54" s="2"/>
      <c r="H54" s="2"/>
      <c r="I54" s="2"/>
      <c r="J54" s="2"/>
      <c r="K54" s="2"/>
      <c r="L54" s="2"/>
      <c r="M54" s="2"/>
      <c r="N54" s="2"/>
      <c r="O54" s="2"/>
      <c r="P54" s="2"/>
      <c r="Q54" s="2"/>
      <c r="R54" s="2"/>
      <c r="S54" s="2"/>
      <c r="T54" s="2"/>
      <c r="U54" s="2"/>
      <c r="V54" s="2"/>
      <c r="W54" s="2"/>
      <c r="X54" s="2"/>
      <c r="Y54" s="2"/>
      <c r="Z54" s="2"/>
      <c r="AA54" s="2"/>
    </row>
    <row r="55" spans="1:27" ht="15.75" customHeight="1" x14ac:dyDescent="0.3">
      <c r="A55" s="2"/>
      <c r="B55" s="22"/>
      <c r="C55" s="2"/>
      <c r="D55" s="2"/>
      <c r="E55" s="2"/>
      <c r="F55" s="2"/>
      <c r="G55" s="2"/>
      <c r="H55" s="2"/>
      <c r="I55" s="2"/>
      <c r="J55" s="2"/>
      <c r="K55" s="2"/>
      <c r="L55" s="2"/>
      <c r="M55" s="2"/>
      <c r="N55" s="2"/>
      <c r="O55" s="2"/>
      <c r="P55" s="2"/>
      <c r="Q55" s="2"/>
      <c r="R55" s="2"/>
      <c r="S55" s="2"/>
      <c r="T55" s="2"/>
      <c r="U55" s="2"/>
      <c r="V55" s="2"/>
      <c r="W55" s="2"/>
      <c r="X55" s="2"/>
      <c r="Y55" s="2"/>
      <c r="Z55" s="2"/>
      <c r="AA55" s="2"/>
    </row>
    <row r="56" spans="1:27" ht="15.75" customHeight="1" x14ac:dyDescent="0.3">
      <c r="A56" s="2"/>
      <c r="B56" s="22"/>
      <c r="C56" s="2"/>
      <c r="D56" s="2"/>
      <c r="E56" s="2"/>
      <c r="F56" s="2"/>
      <c r="G56" s="2"/>
      <c r="H56" s="2"/>
      <c r="I56" s="2"/>
      <c r="J56" s="2"/>
      <c r="K56" s="2"/>
      <c r="L56" s="2"/>
      <c r="M56" s="2"/>
      <c r="N56" s="2"/>
      <c r="O56" s="2"/>
      <c r="P56" s="2"/>
      <c r="Q56" s="2"/>
      <c r="R56" s="2"/>
      <c r="S56" s="2"/>
      <c r="T56" s="2"/>
      <c r="U56" s="2"/>
      <c r="V56" s="2"/>
      <c r="W56" s="2"/>
      <c r="X56" s="2"/>
      <c r="Y56" s="2"/>
      <c r="Z56" s="2"/>
      <c r="AA56" s="2"/>
    </row>
    <row r="57" spans="1:27" ht="15.75" customHeight="1" x14ac:dyDescent="0.3">
      <c r="A57" s="2"/>
      <c r="B57" s="22"/>
      <c r="C57" s="2"/>
      <c r="D57" s="2"/>
      <c r="E57" s="2"/>
      <c r="F57" s="2"/>
      <c r="G57" s="2"/>
      <c r="H57" s="2"/>
      <c r="I57" s="2"/>
      <c r="J57" s="2"/>
      <c r="K57" s="2"/>
      <c r="L57" s="2"/>
      <c r="M57" s="2"/>
      <c r="N57" s="2"/>
      <c r="O57" s="2"/>
      <c r="P57" s="2"/>
      <c r="Q57" s="2"/>
      <c r="R57" s="2"/>
      <c r="S57" s="2"/>
      <c r="T57" s="2"/>
      <c r="U57" s="2"/>
      <c r="V57" s="2"/>
      <c r="W57" s="2"/>
      <c r="X57" s="2"/>
      <c r="Y57" s="2"/>
      <c r="Z57" s="2"/>
      <c r="AA57" s="2"/>
    </row>
    <row r="58" spans="1:27" ht="15.75" customHeight="1" x14ac:dyDescent="0.3">
      <c r="A58" s="2"/>
      <c r="B58" s="22"/>
      <c r="C58" s="2"/>
      <c r="D58" s="2"/>
      <c r="E58" s="2"/>
      <c r="F58" s="2"/>
      <c r="G58" s="2"/>
      <c r="H58" s="2"/>
      <c r="I58" s="2"/>
      <c r="J58" s="2"/>
      <c r="K58" s="2"/>
      <c r="L58" s="2"/>
      <c r="M58" s="2"/>
      <c r="N58" s="2"/>
      <c r="O58" s="2"/>
      <c r="P58" s="2"/>
      <c r="Q58" s="2"/>
      <c r="R58" s="2"/>
      <c r="S58" s="2"/>
      <c r="T58" s="2"/>
      <c r="U58" s="2"/>
      <c r="V58" s="2"/>
      <c r="W58" s="2"/>
      <c r="X58" s="2"/>
      <c r="Y58" s="2"/>
      <c r="Z58" s="2"/>
      <c r="AA58" s="2"/>
    </row>
    <row r="59" spans="1:27" ht="15.75" customHeight="1" x14ac:dyDescent="0.3">
      <c r="A59" s="2"/>
      <c r="B59" s="22"/>
      <c r="C59" s="2"/>
      <c r="D59" s="2"/>
      <c r="E59" s="2"/>
      <c r="F59" s="2"/>
      <c r="G59" s="2"/>
      <c r="H59" s="2"/>
      <c r="I59" s="2"/>
      <c r="J59" s="2"/>
      <c r="K59" s="2"/>
      <c r="L59" s="2"/>
      <c r="M59" s="2"/>
      <c r="N59" s="2"/>
      <c r="O59" s="2"/>
      <c r="P59" s="2"/>
      <c r="Q59" s="2"/>
      <c r="R59" s="2"/>
      <c r="S59" s="2"/>
      <c r="T59" s="2"/>
      <c r="U59" s="2"/>
      <c r="V59" s="2"/>
      <c r="W59" s="2"/>
      <c r="X59" s="2"/>
      <c r="Y59" s="2"/>
      <c r="Z59" s="2"/>
      <c r="AA59" s="2"/>
    </row>
    <row r="60" spans="1:27" ht="15.75" customHeight="1" x14ac:dyDescent="0.3">
      <c r="A60" s="2"/>
      <c r="B60" s="22"/>
      <c r="C60" s="2"/>
      <c r="D60" s="2"/>
      <c r="E60" s="2"/>
      <c r="F60" s="2"/>
      <c r="G60" s="2"/>
      <c r="H60" s="2"/>
      <c r="I60" s="2"/>
      <c r="J60" s="2"/>
      <c r="K60" s="2"/>
      <c r="L60" s="2"/>
      <c r="M60" s="2"/>
      <c r="N60" s="2"/>
      <c r="O60" s="2"/>
      <c r="P60" s="2"/>
      <c r="Q60" s="2"/>
      <c r="R60" s="2"/>
      <c r="S60" s="2"/>
      <c r="T60" s="2"/>
      <c r="U60" s="2"/>
      <c r="V60" s="2"/>
      <c r="W60" s="2"/>
      <c r="X60" s="2"/>
      <c r="Y60" s="2"/>
      <c r="Z60" s="2"/>
      <c r="AA60" s="2"/>
    </row>
    <row r="61" spans="1:27" ht="15.75" customHeight="1" x14ac:dyDescent="0.3">
      <c r="A61" s="2"/>
      <c r="B61" s="22"/>
      <c r="C61" s="2"/>
      <c r="D61" s="2"/>
      <c r="E61" s="2"/>
      <c r="F61" s="2"/>
      <c r="G61" s="2"/>
      <c r="H61" s="2"/>
      <c r="I61" s="2"/>
      <c r="J61" s="2"/>
      <c r="K61" s="2"/>
      <c r="L61" s="2"/>
      <c r="M61" s="2"/>
      <c r="N61" s="2"/>
      <c r="O61" s="2"/>
      <c r="P61" s="2"/>
      <c r="Q61" s="2"/>
      <c r="R61" s="2"/>
      <c r="S61" s="2"/>
      <c r="T61" s="2"/>
      <c r="U61" s="2"/>
      <c r="V61" s="2"/>
      <c r="W61" s="2"/>
      <c r="X61" s="2"/>
      <c r="Y61" s="2"/>
      <c r="Z61" s="2"/>
      <c r="AA61" s="2"/>
    </row>
    <row r="62" spans="1:27" ht="15.75" customHeight="1" x14ac:dyDescent="0.3">
      <c r="A62" s="2"/>
      <c r="B62" s="22"/>
      <c r="C62" s="2"/>
      <c r="D62" s="2"/>
      <c r="E62" s="2"/>
      <c r="F62" s="2"/>
      <c r="G62" s="2"/>
      <c r="H62" s="2"/>
      <c r="I62" s="2"/>
      <c r="J62" s="2"/>
      <c r="K62" s="2"/>
      <c r="L62" s="2"/>
      <c r="M62" s="2"/>
      <c r="N62" s="2"/>
      <c r="O62" s="2"/>
      <c r="P62" s="2"/>
      <c r="Q62" s="2"/>
      <c r="R62" s="2"/>
      <c r="S62" s="2"/>
      <c r="T62" s="2"/>
      <c r="U62" s="2"/>
      <c r="V62" s="2"/>
      <c r="W62" s="2"/>
      <c r="X62" s="2"/>
      <c r="Y62" s="2"/>
      <c r="Z62" s="2"/>
      <c r="AA62" s="2"/>
    </row>
    <row r="63" spans="1:27" ht="15.75" customHeight="1" x14ac:dyDescent="0.3">
      <c r="A63" s="2"/>
      <c r="B63" s="22"/>
      <c r="C63" s="2"/>
      <c r="D63" s="2"/>
      <c r="E63" s="2"/>
      <c r="F63" s="2"/>
      <c r="G63" s="2"/>
      <c r="H63" s="2"/>
      <c r="I63" s="2"/>
      <c r="J63" s="2"/>
      <c r="K63" s="2"/>
      <c r="L63" s="2"/>
      <c r="M63" s="2"/>
      <c r="N63" s="2"/>
      <c r="O63" s="2"/>
      <c r="P63" s="2"/>
      <c r="Q63" s="2"/>
      <c r="R63" s="2"/>
      <c r="S63" s="2"/>
      <c r="T63" s="2"/>
      <c r="U63" s="2"/>
      <c r="V63" s="2"/>
      <c r="W63" s="2"/>
      <c r="X63" s="2"/>
      <c r="Y63" s="2"/>
      <c r="Z63" s="2"/>
      <c r="AA63" s="2"/>
    </row>
    <row r="64" spans="1:27" ht="15.75" customHeight="1" x14ac:dyDescent="0.3">
      <c r="A64" s="2"/>
      <c r="B64" s="22"/>
      <c r="C64" s="2"/>
      <c r="D64" s="2"/>
      <c r="E64" s="2"/>
      <c r="F64" s="2"/>
      <c r="G64" s="2"/>
      <c r="H64" s="2"/>
      <c r="I64" s="2"/>
      <c r="J64" s="2"/>
      <c r="K64" s="2"/>
      <c r="L64" s="2"/>
      <c r="M64" s="2"/>
      <c r="N64" s="2"/>
      <c r="O64" s="2"/>
      <c r="P64" s="2"/>
      <c r="Q64" s="2"/>
      <c r="R64" s="2"/>
      <c r="S64" s="2"/>
      <c r="T64" s="2"/>
      <c r="U64" s="2"/>
      <c r="V64" s="2"/>
      <c r="W64" s="2"/>
      <c r="X64" s="2"/>
      <c r="Y64" s="2"/>
      <c r="Z64" s="2"/>
      <c r="AA64" s="2"/>
    </row>
    <row r="65" spans="1:27" ht="15.75" customHeight="1" x14ac:dyDescent="0.3">
      <c r="A65" s="2"/>
      <c r="B65" s="22"/>
      <c r="C65" s="2"/>
      <c r="D65" s="2"/>
      <c r="E65" s="2"/>
      <c r="F65" s="2"/>
      <c r="G65" s="2"/>
      <c r="H65" s="2"/>
      <c r="I65" s="2"/>
      <c r="J65" s="2"/>
      <c r="K65" s="2"/>
      <c r="L65" s="2"/>
      <c r="M65" s="2"/>
      <c r="N65" s="2"/>
      <c r="O65" s="2"/>
      <c r="P65" s="2"/>
      <c r="Q65" s="2"/>
      <c r="R65" s="2"/>
      <c r="S65" s="2"/>
      <c r="T65" s="2"/>
      <c r="U65" s="2"/>
      <c r="V65" s="2"/>
      <c r="W65" s="2"/>
      <c r="X65" s="2"/>
      <c r="Y65" s="2"/>
      <c r="Z65" s="2"/>
      <c r="AA65" s="2"/>
    </row>
    <row r="66" spans="1:27" ht="15.75" customHeight="1" x14ac:dyDescent="0.3">
      <c r="A66" s="2"/>
      <c r="B66" s="22"/>
      <c r="C66" s="2"/>
      <c r="D66" s="2"/>
      <c r="E66" s="2"/>
      <c r="F66" s="2"/>
      <c r="G66" s="2"/>
      <c r="H66" s="2"/>
      <c r="I66" s="2"/>
      <c r="J66" s="2"/>
      <c r="K66" s="2"/>
      <c r="L66" s="2"/>
      <c r="M66" s="2"/>
      <c r="N66" s="2"/>
      <c r="O66" s="2"/>
      <c r="P66" s="2"/>
      <c r="Q66" s="2"/>
      <c r="R66" s="2"/>
      <c r="S66" s="2"/>
      <c r="T66" s="2"/>
      <c r="U66" s="2"/>
      <c r="V66" s="2"/>
      <c r="W66" s="2"/>
      <c r="X66" s="2"/>
      <c r="Y66" s="2"/>
      <c r="Z66" s="2"/>
      <c r="AA66" s="2"/>
    </row>
    <row r="67" spans="1:27" ht="15.75" customHeight="1" x14ac:dyDescent="0.3">
      <c r="A67" s="2"/>
      <c r="B67" s="22"/>
      <c r="C67" s="2"/>
      <c r="D67" s="2"/>
      <c r="E67" s="2"/>
      <c r="F67" s="2"/>
      <c r="G67" s="2"/>
      <c r="H67" s="2"/>
      <c r="I67" s="2"/>
      <c r="J67" s="2"/>
      <c r="K67" s="2"/>
      <c r="L67" s="2"/>
      <c r="M67" s="2"/>
      <c r="N67" s="2"/>
      <c r="O67" s="2"/>
      <c r="P67" s="2"/>
      <c r="Q67" s="2"/>
      <c r="R67" s="2"/>
      <c r="S67" s="2"/>
      <c r="T67" s="2"/>
      <c r="U67" s="2"/>
      <c r="V67" s="2"/>
      <c r="W67" s="2"/>
      <c r="X67" s="2"/>
      <c r="Y67" s="2"/>
      <c r="Z67" s="2"/>
      <c r="AA67" s="2"/>
    </row>
    <row r="68" spans="1:27" ht="15.75" customHeight="1" x14ac:dyDescent="0.3">
      <c r="A68" s="2"/>
      <c r="B68" s="22"/>
      <c r="C68" s="2"/>
      <c r="D68" s="2"/>
      <c r="E68" s="2"/>
      <c r="F68" s="2"/>
      <c r="G68" s="2"/>
      <c r="H68" s="2"/>
      <c r="I68" s="2"/>
      <c r="J68" s="2"/>
      <c r="K68" s="2"/>
      <c r="L68" s="2"/>
      <c r="M68" s="2"/>
      <c r="N68" s="2"/>
      <c r="O68" s="2"/>
      <c r="P68" s="2"/>
      <c r="Q68" s="2"/>
      <c r="R68" s="2"/>
      <c r="S68" s="2"/>
      <c r="T68" s="2"/>
      <c r="U68" s="2"/>
      <c r="V68" s="2"/>
      <c r="W68" s="2"/>
      <c r="X68" s="2"/>
      <c r="Y68" s="2"/>
      <c r="Z68" s="2"/>
      <c r="AA68" s="2"/>
    </row>
    <row r="69" spans="1:27" ht="15.75" customHeight="1" x14ac:dyDescent="0.3">
      <c r="A69" s="2"/>
      <c r="B69" s="22"/>
      <c r="C69" s="2"/>
      <c r="D69" s="2"/>
      <c r="E69" s="2"/>
      <c r="F69" s="2"/>
      <c r="G69" s="2"/>
      <c r="H69" s="2"/>
      <c r="I69" s="2"/>
      <c r="J69" s="2"/>
      <c r="K69" s="2"/>
      <c r="L69" s="2"/>
      <c r="M69" s="2"/>
      <c r="N69" s="2"/>
      <c r="O69" s="2"/>
      <c r="P69" s="2"/>
      <c r="Q69" s="2"/>
      <c r="R69" s="2"/>
      <c r="S69" s="2"/>
      <c r="T69" s="2"/>
      <c r="U69" s="2"/>
      <c r="V69" s="2"/>
      <c r="W69" s="2"/>
      <c r="X69" s="2"/>
      <c r="Y69" s="2"/>
      <c r="Z69" s="2"/>
      <c r="AA69" s="2"/>
    </row>
    <row r="70" spans="1:27" ht="15.75" customHeight="1" x14ac:dyDescent="0.3">
      <c r="A70" s="2"/>
      <c r="B70" s="22"/>
      <c r="C70" s="2"/>
      <c r="D70" s="2"/>
      <c r="E70" s="2"/>
      <c r="F70" s="2"/>
      <c r="G70" s="2"/>
      <c r="H70" s="2"/>
      <c r="I70" s="2"/>
      <c r="J70" s="2"/>
      <c r="K70" s="2"/>
      <c r="L70" s="2"/>
      <c r="M70" s="2"/>
      <c r="N70" s="2"/>
      <c r="O70" s="2"/>
      <c r="P70" s="2"/>
      <c r="Q70" s="2"/>
      <c r="R70" s="2"/>
      <c r="S70" s="2"/>
      <c r="T70" s="2"/>
      <c r="U70" s="2"/>
      <c r="V70" s="2"/>
      <c r="W70" s="2"/>
      <c r="X70" s="2"/>
      <c r="Y70" s="2"/>
      <c r="Z70" s="2"/>
      <c r="AA70" s="2"/>
    </row>
    <row r="71" spans="1:27" ht="15.75" customHeight="1" x14ac:dyDescent="0.3">
      <c r="A71" s="2"/>
      <c r="B71" s="22"/>
      <c r="C71" s="2"/>
      <c r="D71" s="2"/>
      <c r="E71" s="2"/>
      <c r="F71" s="2"/>
      <c r="G71" s="2"/>
      <c r="H71" s="2"/>
      <c r="I71" s="2"/>
      <c r="J71" s="2"/>
      <c r="K71" s="2"/>
      <c r="L71" s="2"/>
      <c r="M71" s="2"/>
      <c r="N71" s="2"/>
      <c r="O71" s="2"/>
      <c r="P71" s="2"/>
      <c r="Q71" s="2"/>
      <c r="R71" s="2"/>
      <c r="S71" s="2"/>
      <c r="T71" s="2"/>
      <c r="U71" s="2"/>
      <c r="V71" s="2"/>
      <c r="W71" s="2"/>
      <c r="X71" s="2"/>
      <c r="Y71" s="2"/>
      <c r="Z71" s="2"/>
      <c r="AA71" s="2"/>
    </row>
    <row r="72" spans="1:27" ht="15.75" customHeight="1" x14ac:dyDescent="0.3">
      <c r="A72" s="2"/>
      <c r="B72" s="22"/>
      <c r="C72" s="2"/>
      <c r="D72" s="2"/>
      <c r="E72" s="2"/>
      <c r="F72" s="2"/>
      <c r="G72" s="2"/>
      <c r="H72" s="2"/>
      <c r="I72" s="2"/>
      <c r="J72" s="2"/>
      <c r="K72" s="2"/>
      <c r="L72" s="2"/>
      <c r="M72" s="2"/>
      <c r="N72" s="2"/>
      <c r="O72" s="2"/>
      <c r="P72" s="2"/>
      <c r="Q72" s="2"/>
      <c r="R72" s="2"/>
      <c r="S72" s="2"/>
      <c r="T72" s="2"/>
      <c r="U72" s="2"/>
      <c r="V72" s="2"/>
      <c r="W72" s="2"/>
      <c r="X72" s="2"/>
      <c r="Y72" s="2"/>
      <c r="Z72" s="2"/>
      <c r="AA72" s="2"/>
    </row>
    <row r="73" spans="1:27" ht="15.75" customHeight="1" x14ac:dyDescent="0.3">
      <c r="A73" s="2"/>
      <c r="B73" s="22"/>
      <c r="C73" s="2"/>
      <c r="D73" s="2"/>
      <c r="E73" s="2"/>
      <c r="F73" s="2"/>
      <c r="G73" s="2"/>
      <c r="H73" s="2"/>
      <c r="I73" s="2"/>
      <c r="J73" s="2"/>
      <c r="K73" s="2"/>
      <c r="L73" s="2"/>
      <c r="M73" s="2"/>
      <c r="N73" s="2"/>
      <c r="O73" s="2"/>
      <c r="P73" s="2"/>
      <c r="Q73" s="2"/>
      <c r="R73" s="2"/>
      <c r="S73" s="2"/>
      <c r="T73" s="2"/>
      <c r="U73" s="2"/>
      <c r="V73" s="2"/>
      <c r="W73" s="2"/>
      <c r="X73" s="2"/>
      <c r="Y73" s="2"/>
      <c r="Z73" s="2"/>
      <c r="AA73" s="2"/>
    </row>
    <row r="74" spans="1:27" ht="15.75" customHeight="1" x14ac:dyDescent="0.3">
      <c r="A74" s="2"/>
      <c r="B74" s="22"/>
      <c r="C74" s="2"/>
      <c r="D74" s="2"/>
      <c r="E74" s="2"/>
      <c r="F74" s="2"/>
      <c r="G74" s="2"/>
      <c r="H74" s="2"/>
      <c r="I74" s="2"/>
      <c r="J74" s="2"/>
      <c r="K74" s="2"/>
      <c r="L74" s="2"/>
      <c r="M74" s="2"/>
      <c r="N74" s="2"/>
      <c r="O74" s="2"/>
      <c r="P74" s="2"/>
      <c r="Q74" s="2"/>
      <c r="R74" s="2"/>
      <c r="S74" s="2"/>
      <c r="T74" s="2"/>
      <c r="U74" s="2"/>
      <c r="V74" s="2"/>
      <c r="W74" s="2"/>
      <c r="X74" s="2"/>
      <c r="Y74" s="2"/>
      <c r="Z74" s="2"/>
      <c r="AA74" s="2"/>
    </row>
    <row r="75" spans="1:27" ht="15.75" customHeight="1" x14ac:dyDescent="0.3">
      <c r="A75" s="2"/>
      <c r="B75" s="22"/>
      <c r="C75" s="2"/>
      <c r="D75" s="2"/>
      <c r="E75" s="2"/>
      <c r="F75" s="2"/>
      <c r="G75" s="2"/>
      <c r="H75" s="2"/>
      <c r="I75" s="2"/>
      <c r="J75" s="2"/>
      <c r="K75" s="2"/>
      <c r="L75" s="2"/>
      <c r="M75" s="2"/>
      <c r="N75" s="2"/>
      <c r="O75" s="2"/>
      <c r="P75" s="2"/>
      <c r="Q75" s="2"/>
      <c r="R75" s="2"/>
      <c r="S75" s="2"/>
      <c r="T75" s="2"/>
      <c r="U75" s="2"/>
      <c r="V75" s="2"/>
      <c r="W75" s="2"/>
      <c r="X75" s="2"/>
      <c r="Y75" s="2"/>
      <c r="Z75" s="2"/>
      <c r="AA75" s="2"/>
    </row>
    <row r="76" spans="1:27" ht="15.75" customHeight="1" x14ac:dyDescent="0.3">
      <c r="A76" s="2"/>
      <c r="B76" s="22"/>
      <c r="C76" s="2"/>
      <c r="D76" s="2"/>
      <c r="E76" s="2"/>
      <c r="F76" s="2"/>
      <c r="G76" s="2"/>
      <c r="H76" s="2"/>
      <c r="I76" s="2"/>
      <c r="J76" s="2"/>
      <c r="K76" s="2"/>
      <c r="L76" s="2"/>
      <c r="M76" s="2"/>
      <c r="N76" s="2"/>
      <c r="O76" s="2"/>
      <c r="P76" s="2"/>
      <c r="Q76" s="2"/>
      <c r="R76" s="2"/>
      <c r="S76" s="2"/>
      <c r="T76" s="2"/>
      <c r="U76" s="2"/>
      <c r="V76" s="2"/>
      <c r="W76" s="2"/>
      <c r="X76" s="2"/>
      <c r="Y76" s="2"/>
      <c r="Z76" s="2"/>
      <c r="AA76" s="2"/>
    </row>
    <row r="77" spans="1:27" ht="15.75" customHeight="1" x14ac:dyDescent="0.3">
      <c r="A77" s="2"/>
      <c r="B77" s="22"/>
      <c r="C77" s="2"/>
      <c r="D77" s="2"/>
      <c r="E77" s="2"/>
      <c r="F77" s="2"/>
      <c r="G77" s="2"/>
      <c r="H77" s="2"/>
      <c r="I77" s="2"/>
      <c r="J77" s="2"/>
      <c r="K77" s="2"/>
      <c r="L77" s="2"/>
      <c r="M77" s="2"/>
      <c r="N77" s="2"/>
      <c r="O77" s="2"/>
      <c r="P77" s="2"/>
      <c r="Q77" s="2"/>
      <c r="R77" s="2"/>
      <c r="S77" s="2"/>
      <c r="T77" s="2"/>
      <c r="U77" s="2"/>
      <c r="V77" s="2"/>
      <c r="W77" s="2"/>
      <c r="X77" s="2"/>
      <c r="Y77" s="2"/>
      <c r="Z77" s="2"/>
      <c r="AA77" s="2"/>
    </row>
    <row r="78" spans="1:27" ht="15.75" customHeight="1" x14ac:dyDescent="0.3">
      <c r="A78" s="2"/>
      <c r="B78" s="22"/>
      <c r="C78" s="2"/>
      <c r="D78" s="2"/>
      <c r="E78" s="2"/>
      <c r="F78" s="2"/>
      <c r="G78" s="2"/>
      <c r="H78" s="2"/>
      <c r="I78" s="2"/>
      <c r="J78" s="2"/>
      <c r="K78" s="2"/>
      <c r="L78" s="2"/>
      <c r="M78" s="2"/>
      <c r="N78" s="2"/>
      <c r="O78" s="2"/>
      <c r="P78" s="2"/>
      <c r="Q78" s="2"/>
      <c r="R78" s="2"/>
      <c r="S78" s="2"/>
      <c r="T78" s="2"/>
      <c r="U78" s="2"/>
      <c r="V78" s="2"/>
      <c r="W78" s="2"/>
      <c r="X78" s="2"/>
      <c r="Y78" s="2"/>
      <c r="Z78" s="2"/>
      <c r="AA78" s="2"/>
    </row>
    <row r="79" spans="1:27" ht="15.75" customHeight="1" x14ac:dyDescent="0.3">
      <c r="A79" s="2"/>
      <c r="B79" s="22"/>
      <c r="C79" s="2"/>
      <c r="D79" s="2"/>
      <c r="E79" s="2"/>
      <c r="F79" s="2"/>
      <c r="G79" s="2"/>
      <c r="H79" s="2"/>
      <c r="I79" s="2"/>
      <c r="J79" s="2"/>
      <c r="K79" s="2"/>
      <c r="L79" s="2"/>
      <c r="M79" s="2"/>
      <c r="N79" s="2"/>
      <c r="O79" s="2"/>
      <c r="P79" s="2"/>
      <c r="Q79" s="2"/>
      <c r="R79" s="2"/>
      <c r="S79" s="2"/>
      <c r="T79" s="2"/>
      <c r="U79" s="2"/>
      <c r="V79" s="2"/>
      <c r="W79" s="2"/>
      <c r="X79" s="2"/>
      <c r="Y79" s="2"/>
      <c r="Z79" s="2"/>
      <c r="AA79" s="2"/>
    </row>
    <row r="80" spans="1:27" ht="15.75" customHeight="1" x14ac:dyDescent="0.3">
      <c r="A80" s="2"/>
      <c r="B80" s="22"/>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x14ac:dyDescent="0.3">
      <c r="A81" s="2"/>
      <c r="B81" s="22"/>
      <c r="C81" s="2"/>
      <c r="D81" s="2"/>
      <c r="E81" s="2"/>
      <c r="F81" s="2"/>
      <c r="G81" s="2"/>
      <c r="H81" s="2"/>
      <c r="I81" s="2"/>
      <c r="J81" s="2"/>
      <c r="K81" s="2"/>
      <c r="L81" s="2"/>
      <c r="M81" s="2"/>
      <c r="N81" s="2"/>
      <c r="O81" s="2"/>
      <c r="P81" s="2"/>
      <c r="Q81" s="2"/>
      <c r="R81" s="2"/>
      <c r="S81" s="2"/>
      <c r="T81" s="2"/>
      <c r="U81" s="2"/>
      <c r="V81" s="2"/>
      <c r="W81" s="2"/>
      <c r="X81" s="2"/>
      <c r="Y81" s="2"/>
      <c r="Z81" s="2"/>
      <c r="AA81" s="2"/>
    </row>
    <row r="82" spans="1:27" ht="15.75" customHeight="1" x14ac:dyDescent="0.3">
      <c r="A82" s="2"/>
      <c r="B82" s="22"/>
      <c r="C82" s="2"/>
      <c r="D82" s="2"/>
      <c r="E82" s="2"/>
      <c r="F82" s="2"/>
      <c r="G82" s="2"/>
      <c r="H82" s="2"/>
      <c r="I82" s="2"/>
      <c r="J82" s="2"/>
      <c r="K82" s="2"/>
      <c r="L82" s="2"/>
      <c r="M82" s="2"/>
      <c r="N82" s="2"/>
      <c r="O82" s="2"/>
      <c r="P82" s="2"/>
      <c r="Q82" s="2"/>
      <c r="R82" s="2"/>
      <c r="S82" s="2"/>
      <c r="T82" s="2"/>
      <c r="U82" s="2"/>
      <c r="V82" s="2"/>
      <c r="W82" s="2"/>
      <c r="X82" s="2"/>
      <c r="Y82" s="2"/>
      <c r="Z82" s="2"/>
      <c r="AA82" s="2"/>
    </row>
    <row r="83" spans="1:27" ht="15.75" customHeight="1" x14ac:dyDescent="0.3">
      <c r="A83" s="2"/>
      <c r="B83" s="22"/>
      <c r="C83" s="2"/>
      <c r="D83" s="2"/>
      <c r="E83" s="2"/>
      <c r="F83" s="2"/>
      <c r="G83" s="2"/>
      <c r="H83" s="2"/>
      <c r="I83" s="2"/>
      <c r="J83" s="2"/>
      <c r="K83" s="2"/>
      <c r="L83" s="2"/>
      <c r="M83" s="2"/>
      <c r="N83" s="2"/>
      <c r="O83" s="2"/>
      <c r="P83" s="2"/>
      <c r="Q83" s="2"/>
      <c r="R83" s="2"/>
      <c r="S83" s="2"/>
      <c r="T83" s="2"/>
      <c r="U83" s="2"/>
      <c r="V83" s="2"/>
      <c r="W83" s="2"/>
      <c r="X83" s="2"/>
      <c r="Y83" s="2"/>
      <c r="Z83" s="2"/>
      <c r="AA83" s="2"/>
    </row>
    <row r="84" spans="1:27" ht="15.75" customHeight="1" x14ac:dyDescent="0.3">
      <c r="A84" s="2"/>
      <c r="B84" s="22"/>
      <c r="C84" s="2"/>
      <c r="D84" s="2"/>
      <c r="E84" s="2"/>
      <c r="F84" s="2"/>
      <c r="G84" s="2"/>
      <c r="H84" s="2"/>
      <c r="I84" s="2"/>
      <c r="J84" s="2"/>
      <c r="K84" s="2"/>
      <c r="L84" s="2"/>
      <c r="M84" s="2"/>
      <c r="N84" s="2"/>
      <c r="O84" s="2"/>
      <c r="P84" s="2"/>
      <c r="Q84" s="2"/>
      <c r="R84" s="2"/>
      <c r="S84" s="2"/>
      <c r="T84" s="2"/>
      <c r="U84" s="2"/>
      <c r="V84" s="2"/>
      <c r="W84" s="2"/>
      <c r="X84" s="2"/>
      <c r="Y84" s="2"/>
      <c r="Z84" s="2"/>
      <c r="AA84" s="2"/>
    </row>
    <row r="85" spans="1:27" ht="15.75" customHeight="1" x14ac:dyDescent="0.3">
      <c r="A85" s="2"/>
      <c r="B85" s="22"/>
      <c r="C85" s="2"/>
      <c r="D85" s="2"/>
      <c r="E85" s="2"/>
      <c r="F85" s="2"/>
      <c r="G85" s="2"/>
      <c r="H85" s="2"/>
      <c r="I85" s="2"/>
      <c r="J85" s="2"/>
      <c r="K85" s="2"/>
      <c r="L85" s="2"/>
      <c r="M85" s="2"/>
      <c r="N85" s="2"/>
      <c r="O85" s="2"/>
      <c r="P85" s="2"/>
      <c r="Q85" s="2"/>
      <c r="R85" s="2"/>
      <c r="S85" s="2"/>
      <c r="T85" s="2"/>
      <c r="U85" s="2"/>
      <c r="V85" s="2"/>
      <c r="W85" s="2"/>
      <c r="X85" s="2"/>
      <c r="Y85" s="2"/>
      <c r="Z85" s="2"/>
      <c r="AA85" s="2"/>
    </row>
    <row r="86" spans="1:27" ht="15.75" customHeight="1" x14ac:dyDescent="0.3">
      <c r="A86" s="2"/>
      <c r="B86" s="22"/>
      <c r="C86" s="2"/>
      <c r="D86" s="2"/>
      <c r="E86" s="2"/>
      <c r="F86" s="2"/>
      <c r="G86" s="2"/>
      <c r="H86" s="2"/>
      <c r="I86" s="2"/>
      <c r="J86" s="2"/>
      <c r="K86" s="2"/>
      <c r="L86" s="2"/>
      <c r="M86" s="2"/>
      <c r="N86" s="2"/>
      <c r="O86" s="2"/>
      <c r="P86" s="2"/>
      <c r="Q86" s="2"/>
      <c r="R86" s="2"/>
      <c r="S86" s="2"/>
      <c r="T86" s="2"/>
      <c r="U86" s="2"/>
      <c r="V86" s="2"/>
      <c r="W86" s="2"/>
      <c r="X86" s="2"/>
      <c r="Y86" s="2"/>
      <c r="Z86" s="2"/>
      <c r="AA86" s="2"/>
    </row>
    <row r="87" spans="1:27" ht="15.75" customHeight="1" x14ac:dyDescent="0.3">
      <c r="A87" s="2"/>
      <c r="B87" s="22"/>
      <c r="C87" s="2"/>
      <c r="D87" s="2"/>
      <c r="E87" s="2"/>
      <c r="F87" s="2"/>
      <c r="G87" s="2"/>
      <c r="H87" s="2"/>
      <c r="I87" s="2"/>
      <c r="J87" s="2"/>
      <c r="K87" s="2"/>
      <c r="L87" s="2"/>
      <c r="M87" s="2"/>
      <c r="N87" s="2"/>
      <c r="O87" s="2"/>
      <c r="P87" s="2"/>
      <c r="Q87" s="2"/>
      <c r="R87" s="2"/>
      <c r="S87" s="2"/>
      <c r="T87" s="2"/>
      <c r="U87" s="2"/>
      <c r="V87" s="2"/>
      <c r="W87" s="2"/>
      <c r="X87" s="2"/>
      <c r="Y87" s="2"/>
      <c r="Z87" s="2"/>
      <c r="AA87" s="2"/>
    </row>
    <row r="88" spans="1:27" ht="15.75" customHeight="1" x14ac:dyDescent="0.3">
      <c r="A88" s="2"/>
      <c r="B88" s="22"/>
      <c r="C88" s="2"/>
      <c r="D88" s="2"/>
      <c r="E88" s="2"/>
      <c r="F88" s="2"/>
      <c r="G88" s="2"/>
      <c r="H88" s="2"/>
      <c r="I88" s="2"/>
      <c r="J88" s="2"/>
      <c r="K88" s="2"/>
      <c r="L88" s="2"/>
      <c r="M88" s="2"/>
      <c r="N88" s="2"/>
      <c r="O88" s="2"/>
      <c r="P88" s="2"/>
      <c r="Q88" s="2"/>
      <c r="R88" s="2"/>
      <c r="S88" s="2"/>
      <c r="T88" s="2"/>
      <c r="U88" s="2"/>
      <c r="V88" s="2"/>
      <c r="W88" s="2"/>
      <c r="X88" s="2"/>
      <c r="Y88" s="2"/>
      <c r="Z88" s="2"/>
      <c r="AA88" s="2"/>
    </row>
    <row r="89" spans="1:27" ht="15.75" customHeight="1" x14ac:dyDescent="0.3">
      <c r="A89" s="2"/>
      <c r="B89" s="22"/>
      <c r="C89" s="2"/>
      <c r="D89" s="2"/>
      <c r="E89" s="2"/>
      <c r="F89" s="2"/>
      <c r="G89" s="2"/>
      <c r="H89" s="2"/>
      <c r="I89" s="2"/>
      <c r="J89" s="2"/>
      <c r="K89" s="2"/>
      <c r="L89" s="2"/>
      <c r="M89" s="2"/>
      <c r="N89" s="2"/>
      <c r="O89" s="2"/>
      <c r="P89" s="2"/>
      <c r="Q89" s="2"/>
      <c r="R89" s="2"/>
      <c r="S89" s="2"/>
      <c r="T89" s="2"/>
      <c r="U89" s="2"/>
      <c r="V89" s="2"/>
      <c r="W89" s="2"/>
      <c r="X89" s="2"/>
      <c r="Y89" s="2"/>
      <c r="Z89" s="2"/>
      <c r="AA89" s="2"/>
    </row>
    <row r="90" spans="1:27" ht="15.75" customHeight="1" x14ac:dyDescent="0.3">
      <c r="A90" s="2"/>
      <c r="B90" s="22"/>
      <c r="C90" s="2"/>
      <c r="D90" s="2"/>
      <c r="E90" s="2"/>
      <c r="F90" s="2"/>
      <c r="G90" s="2"/>
      <c r="H90" s="2"/>
      <c r="I90" s="2"/>
      <c r="J90" s="2"/>
      <c r="K90" s="2"/>
      <c r="L90" s="2"/>
      <c r="M90" s="2"/>
      <c r="N90" s="2"/>
      <c r="O90" s="2"/>
      <c r="P90" s="2"/>
      <c r="Q90" s="2"/>
      <c r="R90" s="2"/>
      <c r="S90" s="2"/>
      <c r="T90" s="2"/>
      <c r="U90" s="2"/>
      <c r="V90" s="2"/>
      <c r="W90" s="2"/>
      <c r="X90" s="2"/>
      <c r="Y90" s="2"/>
      <c r="Z90" s="2"/>
      <c r="AA90" s="2"/>
    </row>
    <row r="91" spans="1:27" ht="15.75" customHeight="1" x14ac:dyDescent="0.3">
      <c r="A91" s="2"/>
      <c r="B91" s="22"/>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x14ac:dyDescent="0.3">
      <c r="A92" s="2"/>
      <c r="B92" s="22"/>
      <c r="C92" s="2"/>
      <c r="D92" s="2"/>
      <c r="E92" s="2"/>
      <c r="F92" s="2"/>
      <c r="G92" s="2"/>
      <c r="H92" s="2"/>
      <c r="I92" s="2"/>
      <c r="J92" s="2"/>
      <c r="K92" s="2"/>
      <c r="L92" s="2"/>
      <c r="M92" s="2"/>
      <c r="N92" s="2"/>
      <c r="O92" s="2"/>
      <c r="P92" s="2"/>
      <c r="Q92" s="2"/>
      <c r="R92" s="2"/>
      <c r="S92" s="2"/>
      <c r="T92" s="2"/>
      <c r="U92" s="2"/>
      <c r="V92" s="2"/>
      <c r="W92" s="2"/>
      <c r="X92" s="2"/>
      <c r="Y92" s="2"/>
      <c r="Z92" s="2"/>
      <c r="AA92" s="2"/>
    </row>
    <row r="93" spans="1:27" ht="15.75" customHeight="1" x14ac:dyDescent="0.3">
      <c r="A93" s="2"/>
      <c r="B93" s="22"/>
      <c r="C93" s="2"/>
      <c r="D93" s="2"/>
      <c r="E93" s="2"/>
      <c r="F93" s="2"/>
      <c r="G93" s="2"/>
      <c r="H93" s="2"/>
      <c r="I93" s="2"/>
      <c r="J93" s="2"/>
      <c r="K93" s="2"/>
      <c r="L93" s="2"/>
      <c r="M93" s="2"/>
      <c r="N93" s="2"/>
      <c r="O93" s="2"/>
      <c r="P93" s="2"/>
      <c r="Q93" s="2"/>
      <c r="R93" s="2"/>
      <c r="S93" s="2"/>
      <c r="T93" s="2"/>
      <c r="U93" s="2"/>
      <c r="V93" s="2"/>
      <c r="W93" s="2"/>
      <c r="X93" s="2"/>
      <c r="Y93" s="2"/>
      <c r="Z93" s="2"/>
      <c r="AA93" s="2"/>
    </row>
    <row r="94" spans="1:27" ht="15.75" customHeight="1" x14ac:dyDescent="0.3">
      <c r="A94" s="2"/>
      <c r="B94" s="22"/>
      <c r="C94" s="2"/>
      <c r="D94" s="2"/>
      <c r="E94" s="2"/>
      <c r="F94" s="2"/>
      <c r="G94" s="2"/>
      <c r="H94" s="2"/>
      <c r="I94" s="2"/>
      <c r="J94" s="2"/>
      <c r="K94" s="2"/>
      <c r="L94" s="2"/>
      <c r="M94" s="2"/>
      <c r="N94" s="2"/>
      <c r="O94" s="2"/>
      <c r="P94" s="2"/>
      <c r="Q94" s="2"/>
      <c r="R94" s="2"/>
      <c r="S94" s="2"/>
      <c r="T94" s="2"/>
      <c r="U94" s="2"/>
      <c r="V94" s="2"/>
      <c r="W94" s="2"/>
      <c r="X94" s="2"/>
      <c r="Y94" s="2"/>
      <c r="Z94" s="2"/>
      <c r="AA94" s="2"/>
    </row>
    <row r="95" spans="1:27" ht="15.75" customHeight="1" x14ac:dyDescent="0.3">
      <c r="A95" s="2"/>
      <c r="B95" s="22"/>
      <c r="C95" s="2"/>
      <c r="D95" s="2"/>
      <c r="E95" s="2"/>
      <c r="F95" s="2"/>
      <c r="G95" s="2"/>
      <c r="H95" s="2"/>
      <c r="I95" s="2"/>
      <c r="J95" s="2"/>
      <c r="K95" s="2"/>
      <c r="L95" s="2"/>
      <c r="M95" s="2"/>
      <c r="N95" s="2"/>
      <c r="O95" s="2"/>
      <c r="P95" s="2"/>
      <c r="Q95" s="2"/>
      <c r="R95" s="2"/>
      <c r="S95" s="2"/>
      <c r="T95" s="2"/>
      <c r="U95" s="2"/>
      <c r="V95" s="2"/>
      <c r="W95" s="2"/>
      <c r="X95" s="2"/>
      <c r="Y95" s="2"/>
      <c r="Z95" s="2"/>
      <c r="AA95" s="2"/>
    </row>
    <row r="96" spans="1:27" ht="15.75" customHeight="1" x14ac:dyDescent="0.3">
      <c r="A96" s="2"/>
      <c r="B96" s="22"/>
      <c r="C96" s="2"/>
      <c r="D96" s="2"/>
      <c r="E96" s="2"/>
      <c r="F96" s="2"/>
      <c r="G96" s="2"/>
      <c r="H96" s="2"/>
      <c r="I96" s="2"/>
      <c r="J96" s="2"/>
      <c r="K96" s="2"/>
      <c r="L96" s="2"/>
      <c r="M96" s="2"/>
      <c r="N96" s="2"/>
      <c r="O96" s="2"/>
      <c r="P96" s="2"/>
      <c r="Q96" s="2"/>
      <c r="R96" s="2"/>
      <c r="S96" s="2"/>
      <c r="T96" s="2"/>
      <c r="U96" s="2"/>
      <c r="V96" s="2"/>
      <c r="W96" s="2"/>
      <c r="X96" s="2"/>
      <c r="Y96" s="2"/>
      <c r="Z96" s="2"/>
      <c r="AA96" s="2"/>
    </row>
    <row r="97" spans="1:27" ht="15.75" customHeight="1" x14ac:dyDescent="0.3">
      <c r="A97" s="2"/>
      <c r="B97" s="22"/>
      <c r="C97" s="2"/>
      <c r="D97" s="2"/>
      <c r="E97" s="2"/>
      <c r="F97" s="2"/>
      <c r="G97" s="2"/>
      <c r="H97" s="2"/>
      <c r="I97" s="2"/>
      <c r="J97" s="2"/>
      <c r="K97" s="2"/>
      <c r="L97" s="2"/>
      <c r="M97" s="2"/>
      <c r="N97" s="2"/>
      <c r="O97" s="2"/>
      <c r="P97" s="2"/>
      <c r="Q97" s="2"/>
      <c r="R97" s="2"/>
      <c r="S97" s="2"/>
      <c r="T97" s="2"/>
      <c r="U97" s="2"/>
      <c r="V97" s="2"/>
      <c r="W97" s="2"/>
      <c r="X97" s="2"/>
      <c r="Y97" s="2"/>
      <c r="Z97" s="2"/>
      <c r="AA97" s="2"/>
    </row>
    <row r="98" spans="1:27" ht="15.75" customHeight="1" x14ac:dyDescent="0.3">
      <c r="A98" s="2"/>
      <c r="B98" s="22"/>
      <c r="C98" s="2"/>
      <c r="D98" s="2"/>
      <c r="E98" s="2"/>
      <c r="F98" s="2"/>
      <c r="G98" s="2"/>
      <c r="H98" s="2"/>
      <c r="I98" s="2"/>
      <c r="J98" s="2"/>
      <c r="K98" s="2"/>
      <c r="L98" s="2"/>
      <c r="M98" s="2"/>
      <c r="N98" s="2"/>
      <c r="O98" s="2"/>
      <c r="P98" s="2"/>
      <c r="Q98" s="2"/>
      <c r="R98" s="2"/>
      <c r="S98" s="2"/>
      <c r="T98" s="2"/>
      <c r="U98" s="2"/>
      <c r="V98" s="2"/>
      <c r="W98" s="2"/>
      <c r="X98" s="2"/>
      <c r="Y98" s="2"/>
      <c r="Z98" s="2"/>
      <c r="AA98" s="2"/>
    </row>
    <row r="99" spans="1:27" ht="15.75" customHeight="1" x14ac:dyDescent="0.3">
      <c r="A99" s="2"/>
      <c r="B99" s="22"/>
      <c r="C99" s="2"/>
      <c r="D99" s="2"/>
      <c r="E99" s="2"/>
      <c r="F99" s="2"/>
      <c r="G99" s="2"/>
      <c r="H99" s="2"/>
      <c r="I99" s="2"/>
      <c r="J99" s="2"/>
      <c r="K99" s="2"/>
      <c r="L99" s="2"/>
      <c r="M99" s="2"/>
      <c r="N99" s="2"/>
      <c r="O99" s="2"/>
      <c r="P99" s="2"/>
      <c r="Q99" s="2"/>
      <c r="R99" s="2"/>
      <c r="S99" s="2"/>
      <c r="T99" s="2"/>
      <c r="U99" s="2"/>
      <c r="V99" s="2"/>
      <c r="W99" s="2"/>
      <c r="X99" s="2"/>
      <c r="Y99" s="2"/>
      <c r="Z99" s="2"/>
      <c r="AA99" s="2"/>
    </row>
    <row r="100" spans="1:27" ht="15.75" customHeight="1" x14ac:dyDescent="0.3">
      <c r="A100" s="2"/>
      <c r="B100" s="2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75" customHeight="1" x14ac:dyDescent="0.3">
      <c r="A101" s="2"/>
      <c r="B101" s="2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75" customHeight="1" x14ac:dyDescent="0.3">
      <c r="A102" s="2"/>
      <c r="B102" s="2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75" customHeight="1" x14ac:dyDescent="0.3">
      <c r="A103" s="2"/>
      <c r="B103" s="2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75" customHeight="1" x14ac:dyDescent="0.3">
      <c r="A104" s="2"/>
      <c r="B104" s="2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75" customHeight="1" x14ac:dyDescent="0.3">
      <c r="A105" s="2"/>
      <c r="B105" s="2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ustomHeight="1" x14ac:dyDescent="0.3">
      <c r="A106" s="2"/>
      <c r="B106" s="2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ustomHeight="1" x14ac:dyDescent="0.3">
      <c r="A107" s="2"/>
      <c r="B107" s="2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ustomHeight="1" x14ac:dyDescent="0.3">
      <c r="A108" s="2"/>
      <c r="B108" s="2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ustomHeight="1" x14ac:dyDescent="0.3">
      <c r="A109" s="2"/>
      <c r="B109" s="2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ustomHeight="1" x14ac:dyDescent="0.3">
      <c r="A110" s="2"/>
      <c r="B110" s="2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ustomHeight="1" x14ac:dyDescent="0.3">
      <c r="A111" s="2"/>
      <c r="B111" s="2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ustomHeight="1" x14ac:dyDescent="0.3">
      <c r="A112" s="2"/>
      <c r="B112" s="2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ustomHeight="1" x14ac:dyDescent="0.3">
      <c r="A113" s="2"/>
      <c r="B113" s="2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ustomHeight="1" x14ac:dyDescent="0.3">
      <c r="A114" s="2"/>
      <c r="B114" s="2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ustomHeight="1" x14ac:dyDescent="0.3">
      <c r="A115" s="2"/>
      <c r="B115" s="2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ustomHeight="1" x14ac:dyDescent="0.3">
      <c r="A116" s="2"/>
      <c r="B116" s="2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ustomHeight="1" x14ac:dyDescent="0.3">
      <c r="A117" s="2"/>
      <c r="B117" s="2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ustomHeight="1" x14ac:dyDescent="0.3">
      <c r="A118" s="2"/>
      <c r="B118" s="2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ustomHeight="1" x14ac:dyDescent="0.3">
      <c r="A119" s="2"/>
      <c r="B119" s="2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ustomHeight="1" x14ac:dyDescent="0.3">
      <c r="A120" s="2"/>
      <c r="B120" s="2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ustomHeight="1" x14ac:dyDescent="0.3">
      <c r="A121" s="2"/>
      <c r="B121" s="2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ustomHeight="1" x14ac:dyDescent="0.3">
      <c r="A122" s="2"/>
      <c r="B122" s="2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ustomHeight="1" x14ac:dyDescent="0.3">
      <c r="A123" s="2"/>
      <c r="B123" s="2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ustomHeight="1" x14ac:dyDescent="0.3">
      <c r="A124" s="2"/>
      <c r="B124" s="2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ustomHeight="1" x14ac:dyDescent="0.3">
      <c r="A125" s="2"/>
      <c r="B125" s="2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ustomHeight="1" x14ac:dyDescent="0.3">
      <c r="A126" s="2"/>
      <c r="B126" s="2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ustomHeight="1" x14ac:dyDescent="0.3">
      <c r="A127" s="2"/>
      <c r="B127" s="2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ustomHeight="1" x14ac:dyDescent="0.3">
      <c r="A128" s="2"/>
      <c r="B128" s="2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ustomHeight="1" x14ac:dyDescent="0.3">
      <c r="A129" s="2"/>
      <c r="B129" s="2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ustomHeight="1" x14ac:dyDescent="0.3">
      <c r="A130" s="2"/>
      <c r="B130" s="2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ustomHeight="1" x14ac:dyDescent="0.3">
      <c r="A131" s="2"/>
      <c r="B131" s="2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ustomHeight="1" x14ac:dyDescent="0.3">
      <c r="A132" s="2"/>
      <c r="B132" s="2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ustomHeight="1" x14ac:dyDescent="0.3">
      <c r="A133" s="2"/>
      <c r="B133" s="2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ustomHeight="1" x14ac:dyDescent="0.3">
      <c r="A134" s="2"/>
      <c r="B134" s="2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ustomHeight="1" x14ac:dyDescent="0.3">
      <c r="A135" s="2"/>
      <c r="B135" s="2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ustomHeight="1" x14ac:dyDescent="0.3">
      <c r="A136" s="2"/>
      <c r="B136" s="2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ustomHeight="1" x14ac:dyDescent="0.3">
      <c r="A137" s="2"/>
      <c r="B137" s="2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ustomHeight="1" x14ac:dyDescent="0.3">
      <c r="A138" s="2"/>
      <c r="B138" s="2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ustomHeight="1" x14ac:dyDescent="0.3">
      <c r="A139" s="2"/>
      <c r="B139" s="2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ustomHeight="1" x14ac:dyDescent="0.3">
      <c r="A140" s="2"/>
      <c r="B140" s="2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ustomHeight="1" x14ac:dyDescent="0.3">
      <c r="A141" s="2"/>
      <c r="B141" s="2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ustomHeight="1" x14ac:dyDescent="0.3">
      <c r="A142" s="2"/>
      <c r="B142" s="2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ustomHeight="1" x14ac:dyDescent="0.3">
      <c r="A143" s="2"/>
      <c r="B143" s="2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ustomHeight="1" x14ac:dyDescent="0.3">
      <c r="A144" s="2"/>
      <c r="B144" s="2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ustomHeight="1" x14ac:dyDescent="0.3">
      <c r="A145" s="2"/>
      <c r="B145" s="2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ustomHeight="1" x14ac:dyDescent="0.3">
      <c r="A146" s="2"/>
      <c r="B146" s="2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ustomHeight="1" x14ac:dyDescent="0.3">
      <c r="A147" s="2"/>
      <c r="B147" s="2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ustomHeight="1" x14ac:dyDescent="0.3">
      <c r="A148" s="2"/>
      <c r="B148" s="2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ustomHeight="1" x14ac:dyDescent="0.3">
      <c r="A149" s="2"/>
      <c r="B149" s="2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ustomHeight="1" x14ac:dyDescent="0.3">
      <c r="A150" s="2"/>
      <c r="B150" s="2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ustomHeight="1" x14ac:dyDescent="0.3">
      <c r="A151" s="2"/>
      <c r="B151" s="2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ustomHeight="1" x14ac:dyDescent="0.3">
      <c r="A152" s="2"/>
      <c r="B152" s="2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ustomHeight="1" x14ac:dyDescent="0.3">
      <c r="A153" s="2"/>
      <c r="B153" s="2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ustomHeight="1" x14ac:dyDescent="0.3">
      <c r="A154" s="2"/>
      <c r="B154" s="2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ustomHeight="1" x14ac:dyDescent="0.3">
      <c r="A155" s="2"/>
      <c r="B155" s="2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ustomHeight="1" x14ac:dyDescent="0.3">
      <c r="A156" s="2"/>
      <c r="B156" s="2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ustomHeight="1" x14ac:dyDescent="0.3">
      <c r="A157" s="2"/>
      <c r="B157" s="2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ustomHeight="1" x14ac:dyDescent="0.3">
      <c r="A158" s="2"/>
      <c r="B158" s="2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ustomHeight="1" x14ac:dyDescent="0.3">
      <c r="A159" s="2"/>
      <c r="B159" s="2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ustomHeight="1" x14ac:dyDescent="0.3">
      <c r="A160" s="2"/>
      <c r="B160" s="2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ustomHeight="1" x14ac:dyDescent="0.3">
      <c r="A161" s="2"/>
      <c r="B161" s="2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ustomHeight="1" x14ac:dyDescent="0.3">
      <c r="A162" s="2"/>
      <c r="B162" s="2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ustomHeight="1" x14ac:dyDescent="0.3">
      <c r="A163" s="2"/>
      <c r="B163" s="2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ustomHeight="1" x14ac:dyDescent="0.3">
      <c r="A164" s="2"/>
      <c r="B164" s="2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ustomHeight="1" x14ac:dyDescent="0.3">
      <c r="A165" s="2"/>
      <c r="B165" s="2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ustomHeight="1" x14ac:dyDescent="0.3">
      <c r="A166" s="2"/>
      <c r="B166" s="2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ustomHeight="1" x14ac:dyDescent="0.3">
      <c r="A167" s="2"/>
      <c r="B167" s="2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ustomHeight="1" x14ac:dyDescent="0.3">
      <c r="A168" s="2"/>
      <c r="B168" s="2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ustomHeight="1" x14ac:dyDescent="0.3">
      <c r="A169" s="2"/>
      <c r="B169" s="2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ustomHeight="1" x14ac:dyDescent="0.3">
      <c r="A170" s="2"/>
      <c r="B170" s="2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ustomHeight="1" x14ac:dyDescent="0.3">
      <c r="A171" s="2"/>
      <c r="B171" s="2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ustomHeight="1" x14ac:dyDescent="0.3">
      <c r="A172" s="2"/>
      <c r="B172" s="2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ustomHeight="1" x14ac:dyDescent="0.3">
      <c r="A173" s="2"/>
      <c r="B173" s="2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ustomHeight="1" x14ac:dyDescent="0.3">
      <c r="A174" s="2"/>
      <c r="B174" s="2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ustomHeight="1" x14ac:dyDescent="0.3">
      <c r="A175" s="2"/>
      <c r="B175" s="2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ustomHeight="1" x14ac:dyDescent="0.3">
      <c r="A176" s="2"/>
      <c r="B176" s="2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ustomHeight="1" x14ac:dyDescent="0.3">
      <c r="A177" s="2"/>
      <c r="B177" s="2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ustomHeight="1" x14ac:dyDescent="0.3">
      <c r="A178" s="2"/>
      <c r="B178" s="2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ustomHeight="1" x14ac:dyDescent="0.3">
      <c r="A179" s="2"/>
      <c r="B179" s="2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ustomHeight="1" x14ac:dyDescent="0.3">
      <c r="A180" s="2"/>
      <c r="B180" s="2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ustomHeight="1" x14ac:dyDescent="0.3">
      <c r="A181" s="2"/>
      <c r="B181" s="2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ustomHeight="1" x14ac:dyDescent="0.3">
      <c r="A182" s="2"/>
      <c r="B182" s="2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ustomHeight="1" x14ac:dyDescent="0.3">
      <c r="A183" s="2"/>
      <c r="B183" s="2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ustomHeight="1" x14ac:dyDescent="0.3">
      <c r="A184" s="2"/>
      <c r="B184" s="2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ustomHeight="1" x14ac:dyDescent="0.3">
      <c r="A185" s="2"/>
      <c r="B185" s="2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ustomHeight="1" x14ac:dyDescent="0.3">
      <c r="A186" s="2"/>
      <c r="B186" s="2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ustomHeight="1" x14ac:dyDescent="0.3">
      <c r="A187" s="2"/>
      <c r="B187" s="2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ustomHeight="1" x14ac:dyDescent="0.3">
      <c r="A188" s="2"/>
      <c r="B188" s="2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ustomHeight="1" x14ac:dyDescent="0.3">
      <c r="A189" s="2"/>
      <c r="B189" s="2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ustomHeight="1" x14ac:dyDescent="0.3">
      <c r="A190" s="2"/>
      <c r="B190" s="2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ustomHeight="1" x14ac:dyDescent="0.3">
      <c r="A191" s="2"/>
      <c r="B191" s="2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ustomHeight="1" x14ac:dyDescent="0.3">
      <c r="A192" s="2"/>
      <c r="B192" s="2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ustomHeight="1" x14ac:dyDescent="0.3">
      <c r="A193" s="2"/>
      <c r="B193" s="2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ustomHeight="1" x14ac:dyDescent="0.3">
      <c r="A194" s="2"/>
      <c r="B194" s="2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ustomHeight="1" x14ac:dyDescent="0.3">
      <c r="A195" s="2"/>
      <c r="B195" s="2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ustomHeight="1" x14ac:dyDescent="0.3">
      <c r="A196" s="2"/>
      <c r="B196" s="2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ustomHeight="1" x14ac:dyDescent="0.3">
      <c r="A197" s="2"/>
      <c r="B197" s="2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ustomHeight="1" x14ac:dyDescent="0.3">
      <c r="A198" s="2"/>
      <c r="B198" s="2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ustomHeight="1" x14ac:dyDescent="0.3">
      <c r="A199" s="2"/>
      <c r="B199" s="2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ustomHeight="1" x14ac:dyDescent="0.3">
      <c r="A200" s="2"/>
      <c r="B200" s="2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ustomHeight="1" x14ac:dyDescent="0.3">
      <c r="A201" s="2"/>
      <c r="B201" s="2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ustomHeight="1" x14ac:dyDescent="0.3">
      <c r="A202" s="2"/>
      <c r="B202" s="2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ustomHeight="1" x14ac:dyDescent="0.3">
      <c r="A203" s="2"/>
      <c r="B203" s="2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ustomHeight="1" x14ac:dyDescent="0.3">
      <c r="A204" s="2"/>
      <c r="B204" s="2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ustomHeight="1" x14ac:dyDescent="0.3">
      <c r="A205" s="2"/>
      <c r="B205" s="2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ustomHeight="1" x14ac:dyDescent="0.3">
      <c r="A206" s="2"/>
      <c r="B206" s="2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ustomHeight="1" x14ac:dyDescent="0.3">
      <c r="A207" s="2"/>
      <c r="B207" s="2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ustomHeight="1" x14ac:dyDescent="0.3">
      <c r="A208" s="2"/>
      <c r="B208" s="2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ustomHeight="1" x14ac:dyDescent="0.3">
      <c r="A209" s="2"/>
      <c r="B209" s="2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ustomHeight="1" x14ac:dyDescent="0.3">
      <c r="A210" s="2"/>
      <c r="B210" s="2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ustomHeight="1" x14ac:dyDescent="0.3">
      <c r="A211" s="2"/>
      <c r="B211" s="2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ustomHeight="1" x14ac:dyDescent="0.3">
      <c r="A212" s="2"/>
      <c r="B212" s="2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ustomHeight="1" x14ac:dyDescent="0.3">
      <c r="A213" s="2"/>
      <c r="B213" s="2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ustomHeight="1" x14ac:dyDescent="0.3">
      <c r="A214" s="2"/>
      <c r="B214" s="2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ustomHeight="1" x14ac:dyDescent="0.3">
      <c r="A215" s="2"/>
      <c r="B215" s="2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ustomHeight="1" x14ac:dyDescent="0.3">
      <c r="A216" s="2"/>
      <c r="B216" s="2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ustomHeight="1" x14ac:dyDescent="0.3">
      <c r="A217" s="2"/>
      <c r="B217" s="2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ustomHeight="1" x14ac:dyDescent="0.3">
      <c r="A218" s="2"/>
      <c r="B218" s="2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ustomHeight="1" x14ac:dyDescent="0.3">
      <c r="A219" s="2"/>
      <c r="B219" s="2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ustomHeight="1" x14ac:dyDescent="0.3">
      <c r="A220" s="2"/>
      <c r="B220" s="2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ustomHeight="1" x14ac:dyDescent="0.3">
      <c r="A221" s="2"/>
      <c r="B221" s="2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ustomHeight="1" x14ac:dyDescent="0.3">
      <c r="A222" s="2"/>
      <c r="B222" s="2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ustomHeight="1" x14ac:dyDescent="0.3">
      <c r="A223" s="2"/>
      <c r="B223" s="2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ustomHeight="1" x14ac:dyDescent="0.3">
      <c r="A224" s="2"/>
      <c r="B224" s="2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ustomHeight="1" x14ac:dyDescent="0.3">
      <c r="A225" s="2"/>
      <c r="B225" s="2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ustomHeight="1" x14ac:dyDescent="0.3">
      <c r="A226" s="2"/>
      <c r="B226" s="2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75" customHeight="1" x14ac:dyDescent="0.3">
      <c r="A227" s="2"/>
      <c r="B227" s="2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75" customHeight="1" x14ac:dyDescent="0.3">
      <c r="A228" s="2"/>
      <c r="B228" s="2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75" customHeight="1" x14ac:dyDescent="0.3">
      <c r="A229" s="2"/>
      <c r="B229" s="2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75" customHeight="1" x14ac:dyDescent="0.3">
      <c r="A230" s="2"/>
      <c r="B230" s="2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75" customHeight="1" x14ac:dyDescent="0.3">
      <c r="A231" s="2"/>
      <c r="B231" s="2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75" customHeight="1" x14ac:dyDescent="0.3">
      <c r="A232" s="2"/>
      <c r="B232" s="2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75" customHeight="1" x14ac:dyDescent="0.3">
      <c r="A233" s="2"/>
      <c r="B233" s="2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75" customHeight="1" x14ac:dyDescent="0.3">
      <c r="A234" s="2"/>
      <c r="B234" s="2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ustomHeight="1" x14ac:dyDescent="0.3">
      <c r="A235" s="2"/>
      <c r="B235" s="2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75" customHeight="1" x14ac:dyDescent="0.3">
      <c r="A236" s="2"/>
      <c r="B236" s="2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75" customHeight="1" x14ac:dyDescent="0.3">
      <c r="A237" s="2"/>
      <c r="B237" s="2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75" customHeight="1" x14ac:dyDescent="0.3">
      <c r="A238" s="2"/>
      <c r="B238" s="2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75" customHeight="1" x14ac:dyDescent="0.3">
      <c r="A239" s="2"/>
      <c r="B239" s="2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75" customHeight="1" x14ac:dyDescent="0.3">
      <c r="A240" s="2"/>
      <c r="B240" s="2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75" customHeight="1" x14ac:dyDescent="0.3">
      <c r="A241" s="2"/>
      <c r="B241" s="2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75" customHeight="1" x14ac:dyDescent="0.3">
      <c r="A242" s="2"/>
      <c r="B242" s="2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ustomHeight="1" x14ac:dyDescent="0.3">
      <c r="A243" s="2"/>
      <c r="B243" s="2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75" customHeight="1" x14ac:dyDescent="0.3">
      <c r="A244" s="2"/>
      <c r="B244" s="2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75" customHeight="1" x14ac:dyDescent="0.3">
      <c r="A245" s="2"/>
      <c r="B245" s="2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75" customHeight="1" x14ac:dyDescent="0.3">
      <c r="A246" s="2"/>
      <c r="B246" s="2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75" customHeight="1" x14ac:dyDescent="0.3">
      <c r="A247" s="2"/>
      <c r="B247" s="2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75" customHeight="1" x14ac:dyDescent="0.3">
      <c r="A248" s="2"/>
      <c r="B248" s="2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75" customHeight="1" x14ac:dyDescent="0.3">
      <c r="A249" s="2"/>
      <c r="B249" s="2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75" customHeight="1" x14ac:dyDescent="0.3">
      <c r="A250" s="2"/>
      <c r="B250" s="2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75" customHeight="1" x14ac:dyDescent="0.3">
      <c r="A251" s="2"/>
      <c r="B251" s="2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75" customHeight="1" x14ac:dyDescent="0.3">
      <c r="A252" s="2"/>
      <c r="B252" s="2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75" customHeight="1" x14ac:dyDescent="0.3">
      <c r="A253" s="2"/>
      <c r="B253" s="2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75" customHeight="1" x14ac:dyDescent="0.3">
      <c r="A254" s="2"/>
      <c r="B254" s="2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75" customHeight="1" x14ac:dyDescent="0.3">
      <c r="A255" s="2"/>
      <c r="B255" s="2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75" customHeight="1" x14ac:dyDescent="0.3">
      <c r="A256" s="2"/>
      <c r="B256" s="2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75" customHeight="1" x14ac:dyDescent="0.3">
      <c r="A257" s="2"/>
      <c r="B257" s="2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75" customHeight="1" x14ac:dyDescent="0.3">
      <c r="A258" s="2"/>
      <c r="B258" s="2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75" customHeight="1" x14ac:dyDescent="0.3">
      <c r="A259" s="2"/>
      <c r="B259" s="2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75" customHeight="1" x14ac:dyDescent="0.3">
      <c r="A260" s="2"/>
      <c r="B260" s="2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75" customHeight="1" x14ac:dyDescent="0.3">
      <c r="A261" s="2"/>
      <c r="B261" s="2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75" customHeight="1" x14ac:dyDescent="0.3">
      <c r="A262" s="2"/>
      <c r="B262" s="2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75" customHeight="1" x14ac:dyDescent="0.3">
      <c r="A263" s="2"/>
      <c r="B263" s="2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75" customHeight="1" x14ac:dyDescent="0.3">
      <c r="A264" s="2"/>
      <c r="B264" s="2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75" customHeight="1" x14ac:dyDescent="0.3">
      <c r="A265" s="2"/>
      <c r="B265" s="2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75" customHeight="1" x14ac:dyDescent="0.3">
      <c r="A266" s="2"/>
      <c r="B266" s="2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75" customHeight="1" x14ac:dyDescent="0.3">
      <c r="A267" s="2"/>
      <c r="B267" s="2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75" customHeight="1" x14ac:dyDescent="0.3">
      <c r="A268" s="2"/>
      <c r="B268" s="2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75" customHeight="1" x14ac:dyDescent="0.3">
      <c r="A269" s="2"/>
      <c r="B269" s="2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75" customHeight="1" x14ac:dyDescent="0.3">
      <c r="A270" s="2"/>
      <c r="B270" s="2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75" customHeight="1" x14ac:dyDescent="0.3">
      <c r="A271" s="2"/>
      <c r="B271" s="2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75" customHeight="1" x14ac:dyDescent="0.3">
      <c r="A272" s="2"/>
      <c r="B272" s="2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75" customHeight="1" x14ac:dyDescent="0.3">
      <c r="A273" s="2"/>
      <c r="B273" s="2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75" customHeight="1" x14ac:dyDescent="0.3">
      <c r="A274" s="2"/>
      <c r="B274" s="2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75" customHeight="1" x14ac:dyDescent="0.3">
      <c r="A275" s="2"/>
      <c r="B275" s="2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75" customHeight="1" x14ac:dyDescent="0.3">
      <c r="A276" s="2"/>
      <c r="B276" s="2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75" customHeight="1" x14ac:dyDescent="0.3">
      <c r="A277" s="2"/>
      <c r="B277" s="2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75" customHeight="1" x14ac:dyDescent="0.3">
      <c r="A278" s="2"/>
      <c r="B278" s="2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75" customHeight="1" x14ac:dyDescent="0.3">
      <c r="A279" s="2"/>
      <c r="B279" s="2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75" customHeight="1" x14ac:dyDescent="0.3">
      <c r="A280" s="2"/>
      <c r="B280" s="2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75" customHeight="1" x14ac:dyDescent="0.3">
      <c r="A281" s="2"/>
      <c r="B281" s="2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75" customHeight="1" x14ac:dyDescent="0.3">
      <c r="A282" s="2"/>
      <c r="B282" s="2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75" customHeight="1" x14ac:dyDescent="0.3">
      <c r="A283" s="2"/>
      <c r="B283" s="2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75" customHeight="1" x14ac:dyDescent="0.3">
      <c r="A284" s="2"/>
      <c r="B284" s="2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75" customHeight="1" x14ac:dyDescent="0.3">
      <c r="A285" s="2"/>
      <c r="B285" s="2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75" customHeight="1" x14ac:dyDescent="0.3">
      <c r="A286" s="2"/>
      <c r="B286" s="2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75" customHeight="1" x14ac:dyDescent="0.3">
      <c r="A287" s="2"/>
      <c r="B287" s="2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75" customHeight="1" x14ac:dyDescent="0.3">
      <c r="A288" s="2"/>
      <c r="B288" s="2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75" customHeight="1" x14ac:dyDescent="0.3">
      <c r="A289" s="2"/>
      <c r="B289" s="2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75" customHeight="1" x14ac:dyDescent="0.3">
      <c r="A290" s="2"/>
      <c r="B290" s="2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75" customHeight="1" x14ac:dyDescent="0.3">
      <c r="A291" s="2"/>
      <c r="B291" s="2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75" customHeight="1" x14ac:dyDescent="0.3">
      <c r="A292" s="2"/>
      <c r="B292" s="2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75" customHeight="1" x14ac:dyDescent="0.3">
      <c r="A293" s="2"/>
      <c r="B293" s="2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75" customHeight="1" x14ac:dyDescent="0.3">
      <c r="A294" s="2"/>
      <c r="B294" s="2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75" customHeight="1" x14ac:dyDescent="0.3">
      <c r="A295" s="2"/>
      <c r="B295" s="2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75" customHeight="1" x14ac:dyDescent="0.3">
      <c r="A296" s="2"/>
      <c r="B296" s="2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75" customHeight="1" x14ac:dyDescent="0.3">
      <c r="A297" s="2"/>
      <c r="B297" s="2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75" customHeight="1" x14ac:dyDescent="0.3">
      <c r="A298" s="2"/>
      <c r="B298" s="2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75" customHeight="1" x14ac:dyDescent="0.3">
      <c r="A299" s="2"/>
      <c r="B299" s="2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75" customHeight="1" x14ac:dyDescent="0.3">
      <c r="A300" s="2"/>
      <c r="B300" s="2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75" customHeight="1" x14ac:dyDescent="0.3">
      <c r="A301" s="2"/>
      <c r="B301" s="2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75" customHeight="1" x14ac:dyDescent="0.3">
      <c r="A302" s="2"/>
      <c r="B302" s="2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75" customHeight="1" x14ac:dyDescent="0.3">
      <c r="A303" s="2"/>
      <c r="B303" s="2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75" customHeight="1" x14ac:dyDescent="0.3">
      <c r="A304" s="2"/>
      <c r="B304" s="2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75" customHeight="1" x14ac:dyDescent="0.3">
      <c r="A305" s="2"/>
      <c r="B305" s="2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75" customHeight="1" x14ac:dyDescent="0.3">
      <c r="A306" s="2"/>
      <c r="B306" s="2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75" customHeight="1" x14ac:dyDescent="0.3">
      <c r="A307" s="2"/>
      <c r="B307" s="2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75" customHeight="1" x14ac:dyDescent="0.3">
      <c r="A308" s="2"/>
      <c r="B308" s="2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75" customHeight="1" x14ac:dyDescent="0.3">
      <c r="A309" s="2"/>
      <c r="B309" s="2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75" customHeight="1" x14ac:dyDescent="0.3">
      <c r="A310" s="2"/>
      <c r="B310" s="2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75" customHeight="1" x14ac:dyDescent="0.3">
      <c r="A311" s="2"/>
      <c r="B311" s="2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75" customHeight="1" x14ac:dyDescent="0.3">
      <c r="A312" s="2"/>
      <c r="B312" s="2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75" customHeight="1" x14ac:dyDescent="0.3">
      <c r="A313" s="2"/>
      <c r="B313" s="2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75" customHeight="1" x14ac:dyDescent="0.3">
      <c r="A314" s="2"/>
      <c r="B314" s="2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75" customHeight="1" x14ac:dyDescent="0.3">
      <c r="A315" s="2"/>
      <c r="B315" s="2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75" customHeight="1" x14ac:dyDescent="0.3">
      <c r="A316" s="2"/>
      <c r="B316" s="2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75" customHeight="1" x14ac:dyDescent="0.3">
      <c r="A317" s="2"/>
      <c r="B317" s="2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75" customHeight="1" x14ac:dyDescent="0.3">
      <c r="A318" s="2"/>
      <c r="B318" s="2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75" customHeight="1" x14ac:dyDescent="0.3">
      <c r="A319" s="2"/>
      <c r="B319" s="2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75" customHeight="1" x14ac:dyDescent="0.3">
      <c r="A320" s="2"/>
      <c r="B320" s="2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75" customHeight="1" x14ac:dyDescent="0.3">
      <c r="A321" s="2"/>
      <c r="B321" s="2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75" customHeight="1" x14ac:dyDescent="0.3">
      <c r="A322" s="2"/>
      <c r="B322" s="2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75" customHeight="1" x14ac:dyDescent="0.3">
      <c r="A323" s="2"/>
      <c r="B323" s="2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75" customHeight="1" x14ac:dyDescent="0.3">
      <c r="A324" s="2"/>
      <c r="B324" s="2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75" customHeight="1" x14ac:dyDescent="0.3">
      <c r="A325" s="2"/>
      <c r="B325" s="2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75" customHeight="1" x14ac:dyDescent="0.3">
      <c r="A326" s="2"/>
      <c r="B326" s="2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75" customHeight="1" x14ac:dyDescent="0.3">
      <c r="A327" s="2"/>
      <c r="B327" s="2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75" customHeight="1" x14ac:dyDescent="0.3">
      <c r="A328" s="2"/>
      <c r="B328" s="2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75" customHeight="1" x14ac:dyDescent="0.3">
      <c r="A329" s="2"/>
      <c r="B329" s="2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75" customHeight="1" x14ac:dyDescent="0.3">
      <c r="A330" s="2"/>
      <c r="B330" s="2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75" customHeight="1" x14ac:dyDescent="0.3">
      <c r="A331" s="2"/>
      <c r="B331" s="2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75" customHeight="1" x14ac:dyDescent="0.3">
      <c r="A332" s="2"/>
      <c r="B332" s="2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75" customHeight="1" x14ac:dyDescent="0.3">
      <c r="A333" s="2"/>
      <c r="B333" s="2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75" customHeight="1" x14ac:dyDescent="0.3">
      <c r="A334" s="2"/>
      <c r="B334" s="2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75" customHeight="1" x14ac:dyDescent="0.3">
      <c r="A335" s="2"/>
      <c r="B335" s="2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75" customHeight="1" x14ac:dyDescent="0.3">
      <c r="A336" s="2"/>
      <c r="B336" s="2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75" customHeight="1" x14ac:dyDescent="0.3">
      <c r="A337" s="2"/>
      <c r="B337" s="2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75" customHeight="1" x14ac:dyDescent="0.3">
      <c r="A338" s="2"/>
      <c r="B338" s="2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75" customHeight="1" x14ac:dyDescent="0.3">
      <c r="A339" s="2"/>
      <c r="B339" s="2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75" customHeight="1" x14ac:dyDescent="0.3">
      <c r="A340" s="2"/>
      <c r="B340" s="2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75" customHeight="1" x14ac:dyDescent="0.3">
      <c r="A341" s="2"/>
      <c r="B341" s="2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75" customHeight="1" x14ac:dyDescent="0.3">
      <c r="A342" s="2"/>
      <c r="B342" s="2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75" customHeight="1" x14ac:dyDescent="0.3">
      <c r="A343" s="2"/>
      <c r="B343" s="2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75" customHeight="1" x14ac:dyDescent="0.3">
      <c r="A344" s="2"/>
      <c r="B344" s="2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75" customHeight="1" x14ac:dyDescent="0.3">
      <c r="A345" s="2"/>
      <c r="B345" s="2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75" customHeight="1" x14ac:dyDescent="0.3">
      <c r="A346" s="2"/>
      <c r="B346" s="2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75" customHeight="1" x14ac:dyDescent="0.3">
      <c r="A347" s="2"/>
      <c r="B347" s="2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75" customHeight="1" x14ac:dyDescent="0.3">
      <c r="A348" s="2"/>
      <c r="B348" s="2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75" customHeight="1" x14ac:dyDescent="0.3">
      <c r="A349" s="2"/>
      <c r="B349" s="2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75" customHeight="1" x14ac:dyDescent="0.3">
      <c r="A350" s="2"/>
      <c r="B350" s="2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75" customHeight="1" x14ac:dyDescent="0.3">
      <c r="A351" s="2"/>
      <c r="B351" s="2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75" customHeight="1" x14ac:dyDescent="0.3">
      <c r="A352" s="2"/>
      <c r="B352" s="2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75" customHeight="1" x14ac:dyDescent="0.3">
      <c r="A353" s="2"/>
      <c r="B353" s="2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75" customHeight="1" x14ac:dyDescent="0.3">
      <c r="A354" s="2"/>
      <c r="B354" s="2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75" customHeight="1" x14ac:dyDescent="0.3">
      <c r="A355" s="2"/>
      <c r="B355" s="2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75" customHeight="1" x14ac:dyDescent="0.3">
      <c r="A356" s="2"/>
      <c r="B356" s="2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75" customHeight="1" x14ac:dyDescent="0.3">
      <c r="A357" s="2"/>
      <c r="B357" s="2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75" customHeight="1" x14ac:dyDescent="0.3">
      <c r="A358" s="2"/>
      <c r="B358" s="2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75" customHeight="1" x14ac:dyDescent="0.3">
      <c r="A359" s="2"/>
      <c r="B359" s="2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75" customHeight="1" x14ac:dyDescent="0.3">
      <c r="A360" s="2"/>
      <c r="B360" s="2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75" customHeight="1" x14ac:dyDescent="0.3">
      <c r="A361" s="2"/>
      <c r="B361" s="2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75" customHeight="1" x14ac:dyDescent="0.3">
      <c r="A362" s="2"/>
      <c r="B362" s="2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75" customHeight="1" x14ac:dyDescent="0.3">
      <c r="A363" s="2"/>
      <c r="B363" s="2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75" customHeight="1" x14ac:dyDescent="0.3">
      <c r="A364" s="2"/>
      <c r="B364" s="2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75" customHeight="1" x14ac:dyDescent="0.3">
      <c r="A365" s="2"/>
      <c r="B365" s="2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75" customHeight="1" x14ac:dyDescent="0.3">
      <c r="A366" s="2"/>
      <c r="B366" s="2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75" customHeight="1" x14ac:dyDescent="0.3">
      <c r="A367" s="2"/>
      <c r="B367" s="2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75" customHeight="1" x14ac:dyDescent="0.3">
      <c r="A368" s="2"/>
      <c r="B368" s="2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75" customHeight="1" x14ac:dyDescent="0.3">
      <c r="A369" s="2"/>
      <c r="B369" s="2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75" customHeight="1" x14ac:dyDescent="0.3">
      <c r="A370" s="2"/>
      <c r="B370" s="2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75" customHeight="1" x14ac:dyDescent="0.3">
      <c r="A371" s="2"/>
      <c r="B371" s="2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75" customHeight="1" x14ac:dyDescent="0.3">
      <c r="A372" s="2"/>
      <c r="B372" s="2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75" customHeight="1" x14ac:dyDescent="0.3">
      <c r="A373" s="2"/>
      <c r="B373" s="2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75" customHeight="1" x14ac:dyDescent="0.3">
      <c r="A374" s="2"/>
      <c r="B374" s="2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75" customHeight="1" x14ac:dyDescent="0.3">
      <c r="A375" s="2"/>
      <c r="B375" s="2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75" customHeight="1" x14ac:dyDescent="0.3">
      <c r="A376" s="2"/>
      <c r="B376" s="2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75" customHeight="1" x14ac:dyDescent="0.3">
      <c r="A377" s="2"/>
      <c r="B377" s="2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75" customHeight="1" x14ac:dyDescent="0.3">
      <c r="A378" s="2"/>
      <c r="B378" s="2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75" customHeight="1" x14ac:dyDescent="0.3">
      <c r="A379" s="2"/>
      <c r="B379" s="2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75" customHeight="1" x14ac:dyDescent="0.3">
      <c r="A380" s="2"/>
      <c r="B380" s="2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75" customHeight="1" x14ac:dyDescent="0.3">
      <c r="A381" s="2"/>
      <c r="B381" s="2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75" customHeight="1" x14ac:dyDescent="0.3">
      <c r="A382" s="2"/>
      <c r="B382" s="2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75" customHeight="1" x14ac:dyDescent="0.3">
      <c r="A383" s="2"/>
      <c r="B383" s="2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75" customHeight="1" x14ac:dyDescent="0.3">
      <c r="A384" s="2"/>
      <c r="B384" s="2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75" customHeight="1" x14ac:dyDescent="0.3">
      <c r="A385" s="2"/>
      <c r="B385" s="2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75" customHeight="1" x14ac:dyDescent="0.3">
      <c r="A386" s="2"/>
      <c r="B386" s="2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75" customHeight="1" x14ac:dyDescent="0.3">
      <c r="A387" s="2"/>
      <c r="B387" s="2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75" customHeight="1" x14ac:dyDescent="0.3">
      <c r="A388" s="2"/>
      <c r="B388" s="2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75" customHeight="1" x14ac:dyDescent="0.3">
      <c r="A389" s="2"/>
      <c r="B389" s="2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75" customHeight="1" x14ac:dyDescent="0.3">
      <c r="A390" s="2"/>
      <c r="B390" s="2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75" customHeight="1" x14ac:dyDescent="0.3">
      <c r="A391" s="2"/>
      <c r="B391" s="2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75" customHeight="1" x14ac:dyDescent="0.3">
      <c r="A392" s="2"/>
      <c r="B392" s="2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75" customHeight="1" x14ac:dyDescent="0.3">
      <c r="A393" s="2"/>
      <c r="B393" s="2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75" customHeight="1" x14ac:dyDescent="0.3">
      <c r="A394" s="2"/>
      <c r="B394" s="2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75" customHeight="1" x14ac:dyDescent="0.3">
      <c r="A395" s="2"/>
      <c r="B395" s="2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75" customHeight="1" x14ac:dyDescent="0.3">
      <c r="A396" s="2"/>
      <c r="B396" s="2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75" customHeight="1" x14ac:dyDescent="0.3">
      <c r="A397" s="2"/>
      <c r="B397" s="2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75" customHeight="1" x14ac:dyDescent="0.3">
      <c r="A398" s="2"/>
      <c r="B398" s="2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75" customHeight="1" x14ac:dyDescent="0.3">
      <c r="A399" s="2"/>
      <c r="B399" s="2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75" customHeight="1" x14ac:dyDescent="0.3">
      <c r="A400" s="2"/>
      <c r="B400" s="2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75" customHeight="1" x14ac:dyDescent="0.3">
      <c r="A401" s="2"/>
      <c r="B401" s="2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75" customHeight="1" x14ac:dyDescent="0.3">
      <c r="A402" s="2"/>
      <c r="B402" s="2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75" customHeight="1" x14ac:dyDescent="0.3">
      <c r="A403" s="2"/>
      <c r="B403" s="2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75" customHeight="1" x14ac:dyDescent="0.3">
      <c r="A404" s="2"/>
      <c r="B404" s="2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75" customHeight="1" x14ac:dyDescent="0.3">
      <c r="A405" s="2"/>
      <c r="B405" s="2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75" customHeight="1" x14ac:dyDescent="0.3">
      <c r="A406" s="2"/>
      <c r="B406" s="2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75" customHeight="1" x14ac:dyDescent="0.3">
      <c r="A407" s="2"/>
      <c r="B407" s="2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75" customHeight="1" x14ac:dyDescent="0.3">
      <c r="A408" s="2"/>
      <c r="B408" s="2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75" customHeight="1" x14ac:dyDescent="0.3">
      <c r="A409" s="2"/>
      <c r="B409" s="2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75" customHeight="1" x14ac:dyDescent="0.3">
      <c r="A410" s="2"/>
      <c r="B410" s="2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75" customHeight="1" x14ac:dyDescent="0.3">
      <c r="A411" s="2"/>
      <c r="B411" s="2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75" customHeight="1" x14ac:dyDescent="0.3">
      <c r="A412" s="2"/>
      <c r="B412" s="2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75" customHeight="1" x14ac:dyDescent="0.3">
      <c r="A413" s="2"/>
      <c r="B413" s="2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75" customHeight="1" x14ac:dyDescent="0.3">
      <c r="A414" s="2"/>
      <c r="B414" s="2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75" customHeight="1" x14ac:dyDescent="0.3">
      <c r="A415" s="2"/>
      <c r="B415" s="2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75" customHeight="1" x14ac:dyDescent="0.3">
      <c r="A416" s="2"/>
      <c r="B416" s="2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75" customHeight="1" x14ac:dyDescent="0.3">
      <c r="A417" s="2"/>
      <c r="B417" s="2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75" customHeight="1" x14ac:dyDescent="0.3">
      <c r="A418" s="2"/>
      <c r="B418" s="2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75" customHeight="1" x14ac:dyDescent="0.3">
      <c r="A419" s="2"/>
      <c r="B419" s="2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75" customHeight="1" x14ac:dyDescent="0.3">
      <c r="A420" s="2"/>
      <c r="B420" s="2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75" customHeight="1" x14ac:dyDescent="0.3">
      <c r="A421" s="2"/>
      <c r="B421" s="2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75" customHeight="1" x14ac:dyDescent="0.3">
      <c r="A422" s="2"/>
      <c r="B422" s="2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75" customHeight="1" x14ac:dyDescent="0.3">
      <c r="A423" s="2"/>
      <c r="B423" s="2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75" customHeight="1" x14ac:dyDescent="0.3">
      <c r="A424" s="2"/>
      <c r="B424" s="2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75" customHeight="1" x14ac:dyDescent="0.3">
      <c r="A425" s="2"/>
      <c r="B425" s="2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75" customHeight="1" x14ac:dyDescent="0.3">
      <c r="A426" s="2"/>
      <c r="B426" s="2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75" customHeight="1" x14ac:dyDescent="0.3">
      <c r="A427" s="2"/>
      <c r="B427" s="2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75" customHeight="1" x14ac:dyDescent="0.3">
      <c r="A428" s="2"/>
      <c r="B428" s="2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75" customHeight="1" x14ac:dyDescent="0.3">
      <c r="A429" s="2"/>
      <c r="B429" s="2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75" customHeight="1" x14ac:dyDescent="0.3">
      <c r="A430" s="2"/>
      <c r="B430" s="2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75" customHeight="1" x14ac:dyDescent="0.3">
      <c r="A431" s="2"/>
      <c r="B431" s="2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75" customHeight="1" x14ac:dyDescent="0.3">
      <c r="A432" s="2"/>
      <c r="B432" s="2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75" customHeight="1" x14ac:dyDescent="0.3">
      <c r="A433" s="2"/>
      <c r="B433" s="2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75" customHeight="1" x14ac:dyDescent="0.3">
      <c r="A434" s="2"/>
      <c r="B434" s="2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75" customHeight="1" x14ac:dyDescent="0.3">
      <c r="A435" s="2"/>
      <c r="B435" s="2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75" customHeight="1" x14ac:dyDescent="0.3">
      <c r="A436" s="2"/>
      <c r="B436" s="2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75" customHeight="1" x14ac:dyDescent="0.3">
      <c r="A437" s="2"/>
      <c r="B437" s="2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75" customHeight="1" x14ac:dyDescent="0.3">
      <c r="A438" s="2"/>
      <c r="B438" s="2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75" customHeight="1" x14ac:dyDescent="0.3">
      <c r="A439" s="2"/>
      <c r="B439" s="2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75" customHeight="1" x14ac:dyDescent="0.3">
      <c r="A440" s="2"/>
      <c r="B440" s="2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75" customHeight="1" x14ac:dyDescent="0.3">
      <c r="A441" s="2"/>
      <c r="B441" s="2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75" customHeight="1" x14ac:dyDescent="0.3">
      <c r="A442" s="2"/>
      <c r="B442" s="2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75" customHeight="1" x14ac:dyDescent="0.3">
      <c r="A443" s="2"/>
      <c r="B443" s="2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75" customHeight="1" x14ac:dyDescent="0.3">
      <c r="A444" s="2"/>
      <c r="B444" s="2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75" customHeight="1" x14ac:dyDescent="0.3">
      <c r="A445" s="2"/>
      <c r="B445" s="2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75" customHeight="1" x14ac:dyDescent="0.3">
      <c r="A446" s="2"/>
      <c r="B446" s="2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75" customHeight="1" x14ac:dyDescent="0.3">
      <c r="A447" s="2"/>
      <c r="B447" s="2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75" customHeight="1" x14ac:dyDescent="0.3">
      <c r="A448" s="2"/>
      <c r="B448" s="2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75" customHeight="1" x14ac:dyDescent="0.3">
      <c r="A449" s="2"/>
      <c r="B449" s="2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75" customHeight="1" x14ac:dyDescent="0.3">
      <c r="A450" s="2"/>
      <c r="B450" s="2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75" customHeight="1" x14ac:dyDescent="0.3">
      <c r="A451" s="2"/>
      <c r="B451" s="2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75" customHeight="1" x14ac:dyDescent="0.3">
      <c r="A452" s="2"/>
      <c r="B452" s="2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75" customHeight="1" x14ac:dyDescent="0.3">
      <c r="A453" s="2"/>
      <c r="B453" s="2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75" customHeight="1" x14ac:dyDescent="0.3">
      <c r="A454" s="2"/>
      <c r="B454" s="2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75" customHeight="1" x14ac:dyDescent="0.3">
      <c r="A455" s="2"/>
      <c r="B455" s="2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75" customHeight="1" x14ac:dyDescent="0.3">
      <c r="A456" s="2"/>
      <c r="B456" s="2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75" customHeight="1" x14ac:dyDescent="0.3">
      <c r="A457" s="2"/>
      <c r="B457" s="2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75" customHeight="1" x14ac:dyDescent="0.3">
      <c r="A458" s="2"/>
      <c r="B458" s="2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75" customHeight="1" x14ac:dyDescent="0.3">
      <c r="A459" s="2"/>
      <c r="B459" s="2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75" customHeight="1" x14ac:dyDescent="0.3">
      <c r="A460" s="2"/>
      <c r="B460" s="2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75" customHeight="1" x14ac:dyDescent="0.3">
      <c r="A461" s="2"/>
      <c r="B461" s="2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75" customHeight="1" x14ac:dyDescent="0.3">
      <c r="A462" s="2"/>
      <c r="B462" s="2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75" customHeight="1" x14ac:dyDescent="0.3">
      <c r="A463" s="2"/>
      <c r="B463" s="2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75" customHeight="1" x14ac:dyDescent="0.3">
      <c r="A464" s="2"/>
      <c r="B464" s="2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75" customHeight="1" x14ac:dyDescent="0.3">
      <c r="A465" s="2"/>
      <c r="B465" s="2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75" customHeight="1" x14ac:dyDescent="0.3">
      <c r="A466" s="2"/>
      <c r="B466" s="2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75" customHeight="1" x14ac:dyDescent="0.3">
      <c r="A467" s="2"/>
      <c r="B467" s="2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75" customHeight="1" x14ac:dyDescent="0.3">
      <c r="A468" s="2"/>
      <c r="B468" s="2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75" customHeight="1" x14ac:dyDescent="0.3">
      <c r="A469" s="2"/>
      <c r="B469" s="2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75" customHeight="1" x14ac:dyDescent="0.3">
      <c r="A470" s="2"/>
      <c r="B470" s="2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75" customHeight="1" x14ac:dyDescent="0.3">
      <c r="A471" s="2"/>
      <c r="B471" s="2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75" customHeight="1" x14ac:dyDescent="0.3">
      <c r="A472" s="2"/>
      <c r="B472" s="2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75" customHeight="1" x14ac:dyDescent="0.3">
      <c r="A473" s="2"/>
      <c r="B473" s="2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75" customHeight="1" x14ac:dyDescent="0.3">
      <c r="A474" s="2"/>
      <c r="B474" s="2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75" customHeight="1" x14ac:dyDescent="0.3">
      <c r="A475" s="2"/>
      <c r="B475" s="2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75" customHeight="1" x14ac:dyDescent="0.3">
      <c r="A476" s="2"/>
      <c r="B476" s="2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75" customHeight="1" x14ac:dyDescent="0.3">
      <c r="A477" s="2"/>
      <c r="B477" s="2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75" customHeight="1" x14ac:dyDescent="0.3">
      <c r="A478" s="2"/>
      <c r="B478" s="2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75" customHeight="1" x14ac:dyDescent="0.3">
      <c r="A479" s="2"/>
      <c r="B479" s="2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75" customHeight="1" x14ac:dyDescent="0.3">
      <c r="A480" s="2"/>
      <c r="B480" s="2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75" customHeight="1" x14ac:dyDescent="0.3">
      <c r="A481" s="2"/>
      <c r="B481" s="2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75" customHeight="1" x14ac:dyDescent="0.3">
      <c r="A482" s="2"/>
      <c r="B482" s="2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75" customHeight="1" x14ac:dyDescent="0.3">
      <c r="A483" s="2"/>
      <c r="B483" s="2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75" customHeight="1" x14ac:dyDescent="0.3">
      <c r="A484" s="2"/>
      <c r="B484" s="2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75" customHeight="1" x14ac:dyDescent="0.3">
      <c r="A485" s="2"/>
      <c r="B485" s="2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75" customHeight="1" x14ac:dyDescent="0.3">
      <c r="A486" s="2"/>
      <c r="B486" s="2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75" customHeight="1" x14ac:dyDescent="0.3">
      <c r="A487" s="2"/>
      <c r="B487" s="2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75" customHeight="1" x14ac:dyDescent="0.3">
      <c r="A488" s="2"/>
      <c r="B488" s="2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75" customHeight="1" x14ac:dyDescent="0.3">
      <c r="A489" s="2"/>
      <c r="B489" s="2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75" customHeight="1" x14ac:dyDescent="0.3">
      <c r="A490" s="2"/>
      <c r="B490" s="2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75" customHeight="1" x14ac:dyDescent="0.3">
      <c r="A491" s="2"/>
      <c r="B491" s="2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75" customHeight="1" x14ac:dyDescent="0.3">
      <c r="A492" s="2"/>
      <c r="B492" s="2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75" customHeight="1" x14ac:dyDescent="0.3">
      <c r="A493" s="2"/>
      <c r="B493" s="2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75" customHeight="1" x14ac:dyDescent="0.3">
      <c r="A494" s="2"/>
      <c r="B494" s="2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75" customHeight="1" x14ac:dyDescent="0.3">
      <c r="A495" s="2"/>
      <c r="B495" s="2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75" customHeight="1" x14ac:dyDescent="0.3">
      <c r="A496" s="2"/>
      <c r="B496" s="2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75" customHeight="1" x14ac:dyDescent="0.3">
      <c r="A497" s="2"/>
      <c r="B497" s="2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75" customHeight="1" x14ac:dyDescent="0.3">
      <c r="A498" s="2"/>
      <c r="B498" s="2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75" customHeight="1" x14ac:dyDescent="0.3">
      <c r="A499" s="2"/>
      <c r="B499" s="2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75" customHeight="1" x14ac:dyDescent="0.3">
      <c r="A500" s="2"/>
      <c r="B500" s="2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75" customHeight="1" x14ac:dyDescent="0.3">
      <c r="A501" s="2"/>
      <c r="B501" s="2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75" customHeight="1" x14ac:dyDescent="0.3">
      <c r="A502" s="2"/>
      <c r="B502" s="2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75" customHeight="1" x14ac:dyDescent="0.3">
      <c r="A503" s="2"/>
      <c r="B503" s="2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75" customHeight="1" x14ac:dyDescent="0.3">
      <c r="A504" s="2"/>
      <c r="B504" s="2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75" customHeight="1" x14ac:dyDescent="0.3">
      <c r="A505" s="2"/>
      <c r="B505" s="2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75" customHeight="1" x14ac:dyDescent="0.3">
      <c r="A506" s="2"/>
      <c r="B506" s="2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75" customHeight="1" x14ac:dyDescent="0.3">
      <c r="A507" s="2"/>
      <c r="B507" s="2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75" customHeight="1" x14ac:dyDescent="0.3">
      <c r="A508" s="2"/>
      <c r="B508" s="2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75" customHeight="1" x14ac:dyDescent="0.3">
      <c r="A509" s="2"/>
      <c r="B509" s="2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75" customHeight="1" x14ac:dyDescent="0.3">
      <c r="A510" s="2"/>
      <c r="B510" s="2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75" customHeight="1" x14ac:dyDescent="0.3">
      <c r="A511" s="2"/>
      <c r="B511" s="2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75" customHeight="1" x14ac:dyDescent="0.3">
      <c r="A512" s="2"/>
      <c r="B512" s="2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75" customHeight="1" x14ac:dyDescent="0.3">
      <c r="A513" s="2"/>
      <c r="B513" s="2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75" customHeight="1" x14ac:dyDescent="0.3">
      <c r="A514" s="2"/>
      <c r="B514" s="2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75" customHeight="1" x14ac:dyDescent="0.3">
      <c r="A515" s="2"/>
      <c r="B515" s="2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75" customHeight="1" x14ac:dyDescent="0.3">
      <c r="A516" s="2"/>
      <c r="B516" s="2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75" customHeight="1" x14ac:dyDescent="0.3">
      <c r="A517" s="2"/>
      <c r="B517" s="2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75" customHeight="1" x14ac:dyDescent="0.3">
      <c r="A518" s="2"/>
      <c r="B518" s="2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75" customHeight="1" x14ac:dyDescent="0.3">
      <c r="A519" s="2"/>
      <c r="B519" s="2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75" customHeight="1" x14ac:dyDescent="0.3">
      <c r="A520" s="2"/>
      <c r="B520" s="2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75" customHeight="1" x14ac:dyDescent="0.3">
      <c r="A521" s="2"/>
      <c r="B521" s="2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75" customHeight="1" x14ac:dyDescent="0.3">
      <c r="A522" s="2"/>
      <c r="B522" s="2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75" customHeight="1" x14ac:dyDescent="0.3">
      <c r="A523" s="2"/>
      <c r="B523" s="2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75" customHeight="1" x14ac:dyDescent="0.3">
      <c r="A524" s="2"/>
      <c r="B524" s="2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75" customHeight="1" x14ac:dyDescent="0.3">
      <c r="A525" s="2"/>
      <c r="B525" s="2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75" customHeight="1" x14ac:dyDescent="0.3">
      <c r="A526" s="2"/>
      <c r="B526" s="2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75" customHeight="1" x14ac:dyDescent="0.3">
      <c r="A527" s="2"/>
      <c r="B527" s="2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75" customHeight="1" x14ac:dyDescent="0.3">
      <c r="A528" s="2"/>
      <c r="B528" s="2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75" customHeight="1" x14ac:dyDescent="0.3">
      <c r="A529" s="2"/>
      <c r="B529" s="2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75" customHeight="1" x14ac:dyDescent="0.3">
      <c r="A530" s="2"/>
      <c r="B530" s="2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75" customHeight="1" x14ac:dyDescent="0.3">
      <c r="A531" s="2"/>
      <c r="B531" s="2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75" customHeight="1" x14ac:dyDescent="0.3">
      <c r="A532" s="2"/>
      <c r="B532" s="2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75" customHeight="1" x14ac:dyDescent="0.3">
      <c r="A533" s="2"/>
      <c r="B533" s="2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75" customHeight="1" x14ac:dyDescent="0.3">
      <c r="A534" s="2"/>
      <c r="B534" s="2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75" customHeight="1" x14ac:dyDescent="0.3">
      <c r="A535" s="2"/>
      <c r="B535" s="2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75" customHeight="1" x14ac:dyDescent="0.3">
      <c r="A536" s="2"/>
      <c r="B536" s="2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75" customHeight="1" x14ac:dyDescent="0.3">
      <c r="A537" s="2"/>
      <c r="B537" s="2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75" customHeight="1" x14ac:dyDescent="0.3">
      <c r="A538" s="2"/>
      <c r="B538" s="2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75" customHeight="1" x14ac:dyDescent="0.3">
      <c r="A539" s="2"/>
      <c r="B539" s="2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75" customHeight="1" x14ac:dyDescent="0.3">
      <c r="A540" s="2"/>
      <c r="B540" s="2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75" customHeight="1" x14ac:dyDescent="0.3">
      <c r="A541" s="2"/>
      <c r="B541" s="2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75" customHeight="1" x14ac:dyDescent="0.3">
      <c r="A542" s="2"/>
      <c r="B542" s="2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75" customHeight="1" x14ac:dyDescent="0.3">
      <c r="A543" s="2"/>
      <c r="B543" s="2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75" customHeight="1" x14ac:dyDescent="0.3">
      <c r="A544" s="2"/>
      <c r="B544" s="2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75" customHeight="1" x14ac:dyDescent="0.3">
      <c r="A545" s="2"/>
      <c r="B545" s="2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75" customHeight="1" x14ac:dyDescent="0.3">
      <c r="A546" s="2"/>
      <c r="B546" s="2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75" customHeight="1" x14ac:dyDescent="0.3">
      <c r="A547" s="2"/>
      <c r="B547" s="2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75" customHeight="1" x14ac:dyDescent="0.3">
      <c r="A548" s="2"/>
      <c r="B548" s="2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75" customHeight="1" x14ac:dyDescent="0.3">
      <c r="A549" s="2"/>
      <c r="B549" s="2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75" customHeight="1" x14ac:dyDescent="0.3">
      <c r="A550" s="2"/>
      <c r="B550" s="2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75" customHeight="1" x14ac:dyDescent="0.3">
      <c r="A551" s="2"/>
      <c r="B551" s="2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75" customHeight="1" x14ac:dyDescent="0.3">
      <c r="A552" s="2"/>
      <c r="B552" s="2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75" customHeight="1" x14ac:dyDescent="0.3">
      <c r="A553" s="2"/>
      <c r="B553" s="2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75" customHeight="1" x14ac:dyDescent="0.3">
      <c r="A554" s="2"/>
      <c r="B554" s="2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75" customHeight="1" x14ac:dyDescent="0.3">
      <c r="A555" s="2"/>
      <c r="B555" s="2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75" customHeight="1" x14ac:dyDescent="0.3">
      <c r="A556" s="2"/>
      <c r="B556" s="2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75" customHeight="1" x14ac:dyDescent="0.3">
      <c r="A557" s="2"/>
      <c r="B557" s="2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75" customHeight="1" x14ac:dyDescent="0.3">
      <c r="A558" s="2"/>
      <c r="B558" s="2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75" customHeight="1" x14ac:dyDescent="0.3">
      <c r="A559" s="2"/>
      <c r="B559" s="2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75" customHeight="1" x14ac:dyDescent="0.3">
      <c r="A560" s="2"/>
      <c r="B560" s="2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75" customHeight="1" x14ac:dyDescent="0.3">
      <c r="A561" s="2"/>
      <c r="B561" s="2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75" customHeight="1" x14ac:dyDescent="0.3">
      <c r="A562" s="2"/>
      <c r="B562" s="2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75" customHeight="1" x14ac:dyDescent="0.3">
      <c r="A563" s="2"/>
      <c r="B563" s="2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75" customHeight="1" x14ac:dyDescent="0.3">
      <c r="A564" s="2"/>
      <c r="B564" s="2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75" customHeight="1" x14ac:dyDescent="0.3">
      <c r="A565" s="2"/>
      <c r="B565" s="2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75" customHeight="1" x14ac:dyDescent="0.3">
      <c r="A566" s="2"/>
      <c r="B566" s="2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75" customHeight="1" x14ac:dyDescent="0.3">
      <c r="A567" s="2"/>
      <c r="B567" s="2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75" customHeight="1" x14ac:dyDescent="0.3">
      <c r="A568" s="2"/>
      <c r="B568" s="2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75" customHeight="1" x14ac:dyDescent="0.3">
      <c r="A569" s="2"/>
      <c r="B569" s="2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75" customHeight="1" x14ac:dyDescent="0.3">
      <c r="A570" s="2"/>
      <c r="B570" s="2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75" customHeight="1" x14ac:dyDescent="0.3">
      <c r="A571" s="2"/>
      <c r="B571" s="2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75" customHeight="1" x14ac:dyDescent="0.3">
      <c r="A572" s="2"/>
      <c r="B572" s="2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75" customHeight="1" x14ac:dyDescent="0.3">
      <c r="A573" s="2"/>
      <c r="B573" s="2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75" customHeight="1" x14ac:dyDescent="0.3">
      <c r="A574" s="2"/>
      <c r="B574" s="2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75" customHeight="1" x14ac:dyDescent="0.3">
      <c r="A575" s="2"/>
      <c r="B575" s="2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75" customHeight="1" x14ac:dyDescent="0.3">
      <c r="A576" s="2"/>
      <c r="B576" s="2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75" customHeight="1" x14ac:dyDescent="0.3">
      <c r="A577" s="2"/>
      <c r="B577" s="2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75" customHeight="1" x14ac:dyDescent="0.3">
      <c r="A578" s="2"/>
      <c r="B578" s="2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75" customHeight="1" x14ac:dyDescent="0.3">
      <c r="A579" s="2"/>
      <c r="B579" s="2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75" customHeight="1" x14ac:dyDescent="0.3">
      <c r="A580" s="2"/>
      <c r="B580" s="2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75" customHeight="1" x14ac:dyDescent="0.3">
      <c r="A581" s="2"/>
      <c r="B581" s="2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75" customHeight="1" x14ac:dyDescent="0.3">
      <c r="A582" s="2"/>
      <c r="B582" s="2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75" customHeight="1" x14ac:dyDescent="0.3">
      <c r="A583" s="2"/>
      <c r="B583" s="2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75" customHeight="1" x14ac:dyDescent="0.3">
      <c r="A584" s="2"/>
      <c r="B584" s="2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75" customHeight="1" x14ac:dyDescent="0.3">
      <c r="A585" s="2"/>
      <c r="B585" s="2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75" customHeight="1" x14ac:dyDescent="0.3">
      <c r="A586" s="2"/>
      <c r="B586" s="2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75" customHeight="1" x14ac:dyDescent="0.3">
      <c r="A587" s="2"/>
      <c r="B587" s="2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75" customHeight="1" x14ac:dyDescent="0.3">
      <c r="A588" s="2"/>
      <c r="B588" s="2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75" customHeight="1" x14ac:dyDescent="0.3">
      <c r="A589" s="2"/>
      <c r="B589" s="2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75" customHeight="1" x14ac:dyDescent="0.3">
      <c r="A590" s="2"/>
      <c r="B590" s="2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75" customHeight="1" x14ac:dyDescent="0.3">
      <c r="A591" s="2"/>
      <c r="B591" s="2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75" customHeight="1" x14ac:dyDescent="0.3">
      <c r="A592" s="2"/>
      <c r="B592" s="2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75" customHeight="1" x14ac:dyDescent="0.3">
      <c r="A593" s="2"/>
      <c r="B593" s="2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75" customHeight="1" x14ac:dyDescent="0.3">
      <c r="A594" s="2"/>
      <c r="B594" s="2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75" customHeight="1" x14ac:dyDescent="0.3">
      <c r="A595" s="2"/>
      <c r="B595" s="2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75" customHeight="1" x14ac:dyDescent="0.3">
      <c r="A596" s="2"/>
      <c r="B596" s="2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75" customHeight="1" x14ac:dyDescent="0.3">
      <c r="A597" s="2"/>
      <c r="B597" s="2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75" customHeight="1" x14ac:dyDescent="0.3">
      <c r="A598" s="2"/>
      <c r="B598" s="2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75" customHeight="1" x14ac:dyDescent="0.3">
      <c r="A599" s="2"/>
      <c r="B599" s="2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75" customHeight="1" x14ac:dyDescent="0.3">
      <c r="A600" s="2"/>
      <c r="B600" s="2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75" customHeight="1" x14ac:dyDescent="0.3">
      <c r="A601" s="2"/>
      <c r="B601" s="2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75" customHeight="1" x14ac:dyDescent="0.3">
      <c r="A602" s="2"/>
      <c r="B602" s="2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75" customHeight="1" x14ac:dyDescent="0.3">
      <c r="A603" s="2"/>
      <c r="B603" s="2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75" customHeight="1" x14ac:dyDescent="0.3">
      <c r="A604" s="2"/>
      <c r="B604" s="2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75" customHeight="1" x14ac:dyDescent="0.3">
      <c r="A605" s="2"/>
      <c r="B605" s="2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75" customHeight="1" x14ac:dyDescent="0.3">
      <c r="A606" s="2"/>
      <c r="B606" s="2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75" customHeight="1" x14ac:dyDescent="0.3">
      <c r="A607" s="2"/>
      <c r="B607" s="2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75" customHeight="1" x14ac:dyDescent="0.3">
      <c r="A608" s="2"/>
      <c r="B608" s="2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75" customHeight="1" x14ac:dyDescent="0.3">
      <c r="A609" s="2"/>
      <c r="B609" s="2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75" customHeight="1" x14ac:dyDescent="0.3">
      <c r="A610" s="2"/>
      <c r="B610" s="2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75" customHeight="1" x14ac:dyDescent="0.3">
      <c r="A611" s="2"/>
      <c r="B611" s="2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75" customHeight="1" x14ac:dyDescent="0.3">
      <c r="A612" s="2"/>
      <c r="B612" s="2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75" customHeight="1" x14ac:dyDescent="0.3">
      <c r="A613" s="2"/>
      <c r="B613" s="2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75" customHeight="1" x14ac:dyDescent="0.3">
      <c r="A614" s="2"/>
      <c r="B614" s="2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75" customHeight="1" x14ac:dyDescent="0.3">
      <c r="A615" s="2"/>
      <c r="B615" s="2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75" customHeight="1" x14ac:dyDescent="0.3">
      <c r="A616" s="2"/>
      <c r="B616" s="2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75" customHeight="1" x14ac:dyDescent="0.3">
      <c r="A617" s="2"/>
      <c r="B617" s="2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75" customHeight="1" x14ac:dyDescent="0.3">
      <c r="A618" s="2"/>
      <c r="B618" s="2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75" customHeight="1" x14ac:dyDescent="0.3">
      <c r="A619" s="2"/>
      <c r="B619" s="2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75" customHeight="1" x14ac:dyDescent="0.3">
      <c r="A620" s="2"/>
      <c r="B620" s="2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75" customHeight="1" x14ac:dyDescent="0.3">
      <c r="A621" s="2"/>
      <c r="B621" s="2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75" customHeight="1" x14ac:dyDescent="0.3">
      <c r="A622" s="2"/>
      <c r="B622" s="2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75" customHeight="1" x14ac:dyDescent="0.3">
      <c r="A623" s="2"/>
      <c r="B623" s="2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75" customHeight="1" x14ac:dyDescent="0.3">
      <c r="A624" s="2"/>
      <c r="B624" s="2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75" customHeight="1" x14ac:dyDescent="0.3">
      <c r="A625" s="2"/>
      <c r="B625" s="2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75" customHeight="1" x14ac:dyDescent="0.3">
      <c r="A626" s="2"/>
      <c r="B626" s="2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75" customHeight="1" x14ac:dyDescent="0.3">
      <c r="A627" s="2"/>
      <c r="B627" s="2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75" customHeight="1" x14ac:dyDescent="0.3">
      <c r="A628" s="2"/>
      <c r="B628" s="2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75" customHeight="1" x14ac:dyDescent="0.3">
      <c r="A629" s="2"/>
      <c r="B629" s="2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75" customHeight="1" x14ac:dyDescent="0.3">
      <c r="A630" s="2"/>
      <c r="B630" s="2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75" customHeight="1" x14ac:dyDescent="0.3">
      <c r="A631" s="2"/>
      <c r="B631" s="2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75" customHeight="1" x14ac:dyDescent="0.3">
      <c r="A632" s="2"/>
      <c r="B632" s="2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75" customHeight="1" x14ac:dyDescent="0.3">
      <c r="A633" s="2"/>
      <c r="B633" s="2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75" customHeight="1" x14ac:dyDescent="0.3">
      <c r="A634" s="2"/>
      <c r="B634" s="2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75" customHeight="1" x14ac:dyDescent="0.3">
      <c r="A635" s="2"/>
      <c r="B635" s="2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75" customHeight="1" x14ac:dyDescent="0.3">
      <c r="A636" s="2"/>
      <c r="B636" s="2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75" customHeight="1" x14ac:dyDescent="0.3">
      <c r="A637" s="2"/>
      <c r="B637" s="2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75" customHeight="1" x14ac:dyDescent="0.3">
      <c r="A638" s="2"/>
      <c r="B638" s="2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75" customHeight="1" x14ac:dyDescent="0.3">
      <c r="A639" s="2"/>
      <c r="B639" s="2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75" customHeight="1" x14ac:dyDescent="0.3">
      <c r="A640" s="2"/>
      <c r="B640" s="2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75" customHeight="1" x14ac:dyDescent="0.3">
      <c r="A641" s="2"/>
      <c r="B641" s="2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75" customHeight="1" x14ac:dyDescent="0.3">
      <c r="A642" s="2"/>
      <c r="B642" s="2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75" customHeight="1" x14ac:dyDescent="0.3">
      <c r="A643" s="2"/>
      <c r="B643" s="2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75" customHeight="1" x14ac:dyDescent="0.3">
      <c r="A644" s="2"/>
      <c r="B644" s="2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75" customHeight="1" x14ac:dyDescent="0.3">
      <c r="A645" s="2"/>
      <c r="B645" s="2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75" customHeight="1" x14ac:dyDescent="0.3">
      <c r="A646" s="2"/>
      <c r="B646" s="2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75" customHeight="1" x14ac:dyDescent="0.3">
      <c r="A647" s="2"/>
      <c r="B647" s="2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75" customHeight="1" x14ac:dyDescent="0.3">
      <c r="A648" s="2"/>
      <c r="B648" s="2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75" customHeight="1" x14ac:dyDescent="0.3">
      <c r="A649" s="2"/>
      <c r="B649" s="2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75" customHeight="1" x14ac:dyDescent="0.3">
      <c r="A650" s="2"/>
      <c r="B650" s="2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75" customHeight="1" x14ac:dyDescent="0.3">
      <c r="A651" s="2"/>
      <c r="B651" s="2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75" customHeight="1" x14ac:dyDescent="0.3">
      <c r="A652" s="2"/>
      <c r="B652" s="2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75" customHeight="1" x14ac:dyDescent="0.3">
      <c r="A653" s="2"/>
      <c r="B653" s="2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75" customHeight="1" x14ac:dyDescent="0.3">
      <c r="A654" s="2"/>
      <c r="B654" s="2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75" customHeight="1" x14ac:dyDescent="0.3">
      <c r="A655" s="2"/>
      <c r="B655" s="2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75" customHeight="1" x14ac:dyDescent="0.3">
      <c r="A656" s="2"/>
      <c r="B656" s="2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75" customHeight="1" x14ac:dyDescent="0.3">
      <c r="A657" s="2"/>
      <c r="B657" s="2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75" customHeight="1" x14ac:dyDescent="0.3">
      <c r="A658" s="2"/>
      <c r="B658" s="2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75" customHeight="1" x14ac:dyDescent="0.3">
      <c r="A659" s="2"/>
      <c r="B659" s="2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75" customHeight="1" x14ac:dyDescent="0.3">
      <c r="A660" s="2"/>
      <c r="B660" s="2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75" customHeight="1" x14ac:dyDescent="0.3">
      <c r="A661" s="2"/>
      <c r="B661" s="2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75" customHeight="1" x14ac:dyDescent="0.3">
      <c r="A662" s="2"/>
      <c r="B662" s="2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75" customHeight="1" x14ac:dyDescent="0.3">
      <c r="A663" s="2"/>
      <c r="B663" s="2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75" customHeight="1" x14ac:dyDescent="0.3">
      <c r="A664" s="2"/>
      <c r="B664" s="2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75" customHeight="1" x14ac:dyDescent="0.3">
      <c r="A665" s="2"/>
      <c r="B665" s="2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75" customHeight="1" x14ac:dyDescent="0.3">
      <c r="A666" s="2"/>
      <c r="B666" s="2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75" customHeight="1" x14ac:dyDescent="0.3">
      <c r="A667" s="2"/>
      <c r="B667" s="2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75" customHeight="1" x14ac:dyDescent="0.3">
      <c r="A668" s="2"/>
      <c r="B668" s="2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75" customHeight="1" x14ac:dyDescent="0.3">
      <c r="A669" s="2"/>
      <c r="B669" s="2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75" customHeight="1" x14ac:dyDescent="0.3">
      <c r="A670" s="2"/>
      <c r="B670" s="2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75" customHeight="1" x14ac:dyDescent="0.3">
      <c r="A671" s="2"/>
      <c r="B671" s="2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75" customHeight="1" x14ac:dyDescent="0.3">
      <c r="A672" s="2"/>
      <c r="B672" s="2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75" customHeight="1" x14ac:dyDescent="0.3">
      <c r="A673" s="2"/>
      <c r="B673" s="2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75" customHeight="1" x14ac:dyDescent="0.3">
      <c r="A674" s="2"/>
      <c r="B674" s="2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75" customHeight="1" x14ac:dyDescent="0.3">
      <c r="A675" s="2"/>
      <c r="B675" s="2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75" customHeight="1" x14ac:dyDescent="0.3">
      <c r="A676" s="2"/>
      <c r="B676" s="2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75" customHeight="1" x14ac:dyDescent="0.3">
      <c r="A677" s="2"/>
      <c r="B677" s="2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75" customHeight="1" x14ac:dyDescent="0.3">
      <c r="A678" s="2"/>
      <c r="B678" s="2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75" customHeight="1" x14ac:dyDescent="0.3">
      <c r="A679" s="2"/>
      <c r="B679" s="2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75" customHeight="1" x14ac:dyDescent="0.3">
      <c r="A680" s="2"/>
      <c r="B680" s="2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75" customHeight="1" x14ac:dyDescent="0.3">
      <c r="A681" s="2"/>
      <c r="B681" s="2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75" customHeight="1" x14ac:dyDescent="0.3">
      <c r="A682" s="2"/>
      <c r="B682" s="2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75" customHeight="1" x14ac:dyDescent="0.3">
      <c r="A683" s="2"/>
      <c r="B683" s="2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75" customHeight="1" x14ac:dyDescent="0.3">
      <c r="A684" s="2"/>
      <c r="B684" s="2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75" customHeight="1" x14ac:dyDescent="0.3">
      <c r="A685" s="2"/>
      <c r="B685" s="2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75" customHeight="1" x14ac:dyDescent="0.3">
      <c r="A686" s="2"/>
      <c r="B686" s="2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75" customHeight="1" x14ac:dyDescent="0.3">
      <c r="A687" s="2"/>
      <c r="B687" s="2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75" customHeight="1" x14ac:dyDescent="0.3">
      <c r="A688" s="2"/>
      <c r="B688" s="2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75" customHeight="1" x14ac:dyDescent="0.3">
      <c r="A689" s="2"/>
      <c r="B689" s="2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75" customHeight="1" x14ac:dyDescent="0.3">
      <c r="A690" s="2"/>
      <c r="B690" s="2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75" customHeight="1" x14ac:dyDescent="0.3">
      <c r="A691" s="2"/>
      <c r="B691" s="2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75" customHeight="1" x14ac:dyDescent="0.3">
      <c r="A692" s="2"/>
      <c r="B692" s="2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75" customHeight="1" x14ac:dyDescent="0.3">
      <c r="A693" s="2"/>
      <c r="B693" s="2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75" customHeight="1" x14ac:dyDescent="0.3">
      <c r="A694" s="2"/>
      <c r="B694" s="2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75" customHeight="1" x14ac:dyDescent="0.3">
      <c r="A695" s="2"/>
      <c r="B695" s="2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75" customHeight="1" x14ac:dyDescent="0.3">
      <c r="A696" s="2"/>
      <c r="B696" s="2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75" customHeight="1" x14ac:dyDescent="0.3">
      <c r="A697" s="2"/>
      <c r="B697" s="2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75" customHeight="1" x14ac:dyDescent="0.3">
      <c r="A698" s="2"/>
      <c r="B698" s="2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75" customHeight="1" x14ac:dyDescent="0.3">
      <c r="A699" s="2"/>
      <c r="B699" s="2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75" customHeight="1" x14ac:dyDescent="0.3">
      <c r="A700" s="2"/>
      <c r="B700" s="2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75" customHeight="1" x14ac:dyDescent="0.3">
      <c r="A701" s="2"/>
      <c r="B701" s="2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75" customHeight="1" x14ac:dyDescent="0.3">
      <c r="A702" s="2"/>
      <c r="B702" s="2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75" customHeight="1" x14ac:dyDescent="0.3">
      <c r="A703" s="2"/>
      <c r="B703" s="2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75" customHeight="1" x14ac:dyDescent="0.3">
      <c r="A704" s="2"/>
      <c r="B704" s="2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75" customHeight="1" x14ac:dyDescent="0.3">
      <c r="A705" s="2"/>
      <c r="B705" s="2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75" customHeight="1" x14ac:dyDescent="0.3">
      <c r="A706" s="2"/>
      <c r="B706" s="2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75" customHeight="1" x14ac:dyDescent="0.3">
      <c r="A707" s="2"/>
      <c r="B707" s="2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75" customHeight="1" x14ac:dyDescent="0.3">
      <c r="A708" s="2"/>
      <c r="B708" s="2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75" customHeight="1" x14ac:dyDescent="0.3">
      <c r="A709" s="2"/>
      <c r="B709" s="2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75" customHeight="1" x14ac:dyDescent="0.3">
      <c r="A710" s="2"/>
      <c r="B710" s="2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75" customHeight="1" x14ac:dyDescent="0.3">
      <c r="A711" s="2"/>
      <c r="B711" s="2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75" customHeight="1" x14ac:dyDescent="0.3">
      <c r="A712" s="2"/>
      <c r="B712" s="2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75" customHeight="1" x14ac:dyDescent="0.3">
      <c r="A713" s="2"/>
      <c r="B713" s="2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75" customHeight="1" x14ac:dyDescent="0.3">
      <c r="A714" s="2"/>
      <c r="B714" s="2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75" customHeight="1" x14ac:dyDescent="0.3">
      <c r="A715" s="2"/>
      <c r="B715" s="2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75" customHeight="1" x14ac:dyDescent="0.3">
      <c r="A716" s="2"/>
      <c r="B716" s="2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75" customHeight="1" x14ac:dyDescent="0.3">
      <c r="A717" s="2"/>
      <c r="B717" s="2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75" customHeight="1" x14ac:dyDescent="0.3">
      <c r="A718" s="2"/>
      <c r="B718" s="2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75" customHeight="1" x14ac:dyDescent="0.3">
      <c r="A719" s="2"/>
      <c r="B719" s="2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75" customHeight="1" x14ac:dyDescent="0.3">
      <c r="A720" s="2"/>
      <c r="B720" s="2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75" customHeight="1" x14ac:dyDescent="0.3">
      <c r="A721" s="2"/>
      <c r="B721" s="2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75" customHeight="1" x14ac:dyDescent="0.3">
      <c r="A722" s="2"/>
      <c r="B722" s="2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75" customHeight="1" x14ac:dyDescent="0.3">
      <c r="A723" s="2"/>
      <c r="B723" s="2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75" customHeight="1" x14ac:dyDescent="0.3">
      <c r="A724" s="2"/>
      <c r="B724" s="2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75" customHeight="1" x14ac:dyDescent="0.3">
      <c r="A725" s="2"/>
      <c r="B725" s="2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75" customHeight="1" x14ac:dyDescent="0.3">
      <c r="A726" s="2"/>
      <c r="B726" s="2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75" customHeight="1" x14ac:dyDescent="0.3">
      <c r="A727" s="2"/>
      <c r="B727" s="2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75" customHeight="1" x14ac:dyDescent="0.3">
      <c r="A728" s="2"/>
      <c r="B728" s="2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75" customHeight="1" x14ac:dyDescent="0.3">
      <c r="A729" s="2"/>
      <c r="B729" s="2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75" customHeight="1" x14ac:dyDescent="0.3">
      <c r="A730" s="2"/>
      <c r="B730" s="2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75" customHeight="1" x14ac:dyDescent="0.3">
      <c r="A731" s="2"/>
      <c r="B731" s="2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75" customHeight="1" x14ac:dyDescent="0.3">
      <c r="A732" s="2"/>
      <c r="B732" s="2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75" customHeight="1" x14ac:dyDescent="0.3">
      <c r="A733" s="2"/>
      <c r="B733" s="2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75" customHeight="1" x14ac:dyDescent="0.3">
      <c r="A734" s="2"/>
      <c r="B734" s="2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75" customHeight="1" x14ac:dyDescent="0.3">
      <c r="A735" s="2"/>
      <c r="B735" s="2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75" customHeight="1" x14ac:dyDescent="0.3">
      <c r="A736" s="2"/>
      <c r="B736" s="2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75" customHeight="1" x14ac:dyDescent="0.3">
      <c r="A737" s="2"/>
      <c r="B737" s="2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75" customHeight="1" x14ac:dyDescent="0.3">
      <c r="A738" s="2"/>
      <c r="B738" s="2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75" customHeight="1" x14ac:dyDescent="0.3">
      <c r="A739" s="2"/>
      <c r="B739" s="2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75" customHeight="1" x14ac:dyDescent="0.3">
      <c r="A740" s="2"/>
      <c r="B740" s="2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75" customHeight="1" x14ac:dyDescent="0.3">
      <c r="A741" s="2"/>
      <c r="B741" s="2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75" customHeight="1" x14ac:dyDescent="0.3">
      <c r="A742" s="2"/>
      <c r="B742" s="2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75" customHeight="1" x14ac:dyDescent="0.3">
      <c r="A743" s="2"/>
      <c r="B743" s="2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75" customHeight="1" x14ac:dyDescent="0.3">
      <c r="A744" s="2"/>
      <c r="B744" s="2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75" customHeight="1" x14ac:dyDescent="0.3">
      <c r="A745" s="2"/>
      <c r="B745" s="2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75" customHeight="1" x14ac:dyDescent="0.3">
      <c r="A746" s="2"/>
      <c r="B746" s="2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75" customHeight="1" x14ac:dyDescent="0.3">
      <c r="A747" s="2"/>
      <c r="B747" s="2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75" customHeight="1" x14ac:dyDescent="0.3">
      <c r="A748" s="2"/>
      <c r="B748" s="2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75" customHeight="1" x14ac:dyDescent="0.3">
      <c r="A749" s="2"/>
      <c r="B749" s="2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75" customHeight="1" x14ac:dyDescent="0.3">
      <c r="A750" s="2"/>
      <c r="B750" s="2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75" customHeight="1" x14ac:dyDescent="0.3">
      <c r="A751" s="2"/>
      <c r="B751" s="2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75" customHeight="1" x14ac:dyDescent="0.3">
      <c r="A752" s="2"/>
      <c r="B752" s="2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75" customHeight="1" x14ac:dyDescent="0.3">
      <c r="A753" s="2"/>
      <c r="B753" s="2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75" customHeight="1" x14ac:dyDescent="0.3">
      <c r="A754" s="2"/>
      <c r="B754" s="2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75" customHeight="1" x14ac:dyDescent="0.3">
      <c r="A755" s="2"/>
      <c r="B755" s="2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75" customHeight="1" x14ac:dyDescent="0.3">
      <c r="A756" s="2"/>
      <c r="B756" s="2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75" customHeight="1" x14ac:dyDescent="0.3">
      <c r="A757" s="2"/>
      <c r="B757" s="2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75" customHeight="1" x14ac:dyDescent="0.3">
      <c r="A758" s="2"/>
      <c r="B758" s="2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75" customHeight="1" x14ac:dyDescent="0.3">
      <c r="A759" s="2"/>
      <c r="B759" s="2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75" customHeight="1" x14ac:dyDescent="0.3">
      <c r="A760" s="2"/>
      <c r="B760" s="2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75" customHeight="1" x14ac:dyDescent="0.3">
      <c r="A761" s="2"/>
      <c r="B761" s="2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75" customHeight="1" x14ac:dyDescent="0.3">
      <c r="A762" s="2"/>
      <c r="B762" s="2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75" customHeight="1" x14ac:dyDescent="0.3">
      <c r="A763" s="2"/>
      <c r="B763" s="2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75" customHeight="1" x14ac:dyDescent="0.3">
      <c r="A764" s="2"/>
      <c r="B764" s="2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75" customHeight="1" x14ac:dyDescent="0.3">
      <c r="A765" s="2"/>
      <c r="B765" s="2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75" customHeight="1" x14ac:dyDescent="0.3">
      <c r="A766" s="2"/>
      <c r="B766" s="2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75" customHeight="1" x14ac:dyDescent="0.3">
      <c r="A767" s="2"/>
      <c r="B767" s="2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75" customHeight="1" x14ac:dyDescent="0.3">
      <c r="A768" s="2"/>
      <c r="B768" s="2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75" customHeight="1" x14ac:dyDescent="0.3">
      <c r="A769" s="2"/>
      <c r="B769" s="2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75" customHeight="1" x14ac:dyDescent="0.3">
      <c r="A770" s="2"/>
      <c r="B770" s="2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75" customHeight="1" x14ac:dyDescent="0.3">
      <c r="A771" s="2"/>
      <c r="B771" s="2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75" customHeight="1" x14ac:dyDescent="0.3">
      <c r="A772" s="2"/>
      <c r="B772" s="2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75" customHeight="1" x14ac:dyDescent="0.3">
      <c r="A773" s="2"/>
      <c r="B773" s="2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75" customHeight="1" x14ac:dyDescent="0.3">
      <c r="A774" s="2"/>
      <c r="B774" s="2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75" customHeight="1" x14ac:dyDescent="0.3">
      <c r="A775" s="2"/>
      <c r="B775" s="2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75" customHeight="1" x14ac:dyDescent="0.3">
      <c r="A776" s="2"/>
      <c r="B776" s="2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75" customHeight="1" x14ac:dyDescent="0.3">
      <c r="A777" s="2"/>
      <c r="B777" s="2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75" customHeight="1" x14ac:dyDescent="0.3">
      <c r="A778" s="2"/>
      <c r="B778" s="2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75" customHeight="1" x14ac:dyDescent="0.3">
      <c r="A779" s="2"/>
      <c r="B779" s="2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75" customHeight="1" x14ac:dyDescent="0.3">
      <c r="A780" s="2"/>
      <c r="B780" s="2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75" customHeight="1" x14ac:dyDescent="0.3">
      <c r="A781" s="2"/>
      <c r="B781" s="2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75" customHeight="1" x14ac:dyDescent="0.3">
      <c r="A782" s="2"/>
      <c r="B782" s="2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75" customHeight="1" x14ac:dyDescent="0.3">
      <c r="A783" s="2"/>
      <c r="B783" s="2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75" customHeight="1" x14ac:dyDescent="0.3">
      <c r="A784" s="2"/>
      <c r="B784" s="2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75" customHeight="1" x14ac:dyDescent="0.3">
      <c r="A785" s="2"/>
      <c r="B785" s="2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75" customHeight="1" x14ac:dyDescent="0.3">
      <c r="A786" s="2"/>
      <c r="B786" s="2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75" customHeight="1" x14ac:dyDescent="0.3">
      <c r="A787" s="2"/>
      <c r="B787" s="2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75" customHeight="1" x14ac:dyDescent="0.3">
      <c r="A788" s="2"/>
      <c r="B788" s="2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75" customHeight="1" x14ac:dyDescent="0.3">
      <c r="A789" s="2"/>
      <c r="B789" s="2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75" customHeight="1" x14ac:dyDescent="0.3">
      <c r="A790" s="2"/>
      <c r="B790" s="2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75" customHeight="1" x14ac:dyDescent="0.3">
      <c r="A791" s="2"/>
      <c r="B791" s="2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75" customHeight="1" x14ac:dyDescent="0.3">
      <c r="A792" s="2"/>
      <c r="B792" s="2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75" customHeight="1" x14ac:dyDescent="0.3">
      <c r="A793" s="2"/>
      <c r="B793" s="2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75" customHeight="1" x14ac:dyDescent="0.3">
      <c r="A794" s="2"/>
      <c r="B794" s="2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75" customHeight="1" x14ac:dyDescent="0.3">
      <c r="A795" s="2"/>
      <c r="B795" s="2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75" customHeight="1" x14ac:dyDescent="0.3">
      <c r="A796" s="2"/>
      <c r="B796" s="2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75" customHeight="1" x14ac:dyDescent="0.3">
      <c r="A797" s="2"/>
      <c r="B797" s="2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75" customHeight="1" x14ac:dyDescent="0.3">
      <c r="A798" s="2"/>
      <c r="B798" s="2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75" customHeight="1" x14ac:dyDescent="0.3">
      <c r="A799" s="2"/>
      <c r="B799" s="2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75" customHeight="1" x14ac:dyDescent="0.3">
      <c r="A800" s="2"/>
      <c r="B800" s="2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75" customHeight="1" x14ac:dyDescent="0.3">
      <c r="A801" s="2"/>
      <c r="B801" s="2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75" customHeight="1" x14ac:dyDescent="0.3">
      <c r="A802" s="2"/>
      <c r="B802" s="2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75" customHeight="1" x14ac:dyDescent="0.3">
      <c r="A803" s="2"/>
      <c r="B803" s="2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75" customHeight="1" x14ac:dyDescent="0.3">
      <c r="A804" s="2"/>
      <c r="B804" s="2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75" customHeight="1" x14ac:dyDescent="0.3">
      <c r="A805" s="2"/>
      <c r="B805" s="2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75" customHeight="1" x14ac:dyDescent="0.3">
      <c r="A806" s="2"/>
      <c r="B806" s="2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75" customHeight="1" x14ac:dyDescent="0.3">
      <c r="A807" s="2"/>
      <c r="B807" s="2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75" customHeight="1" x14ac:dyDescent="0.3">
      <c r="A808" s="2"/>
      <c r="B808" s="2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75" customHeight="1" x14ac:dyDescent="0.3">
      <c r="A809" s="2"/>
      <c r="B809" s="2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75" customHeight="1" x14ac:dyDescent="0.3">
      <c r="A810" s="2"/>
      <c r="B810" s="2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75" customHeight="1" x14ac:dyDescent="0.3">
      <c r="A811" s="2"/>
      <c r="B811" s="2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75" customHeight="1" x14ac:dyDescent="0.3">
      <c r="A812" s="2"/>
      <c r="B812" s="2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75" customHeight="1" x14ac:dyDescent="0.3">
      <c r="A813" s="2"/>
      <c r="B813" s="2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75" customHeight="1" x14ac:dyDescent="0.3">
      <c r="A814" s="2"/>
      <c r="B814" s="2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75" customHeight="1" x14ac:dyDescent="0.3">
      <c r="A815" s="2"/>
      <c r="B815" s="2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75" customHeight="1" x14ac:dyDescent="0.3">
      <c r="A816" s="2"/>
      <c r="B816" s="2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75" customHeight="1" x14ac:dyDescent="0.3">
      <c r="A817" s="2"/>
      <c r="B817" s="2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75" customHeight="1" x14ac:dyDescent="0.3">
      <c r="A818" s="2"/>
      <c r="B818" s="2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75" customHeight="1" x14ac:dyDescent="0.3">
      <c r="A819" s="2"/>
      <c r="B819" s="2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75" customHeight="1" x14ac:dyDescent="0.3">
      <c r="A820" s="2"/>
      <c r="B820" s="2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75" customHeight="1" x14ac:dyDescent="0.3">
      <c r="A821" s="2"/>
      <c r="B821" s="2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75" customHeight="1" x14ac:dyDescent="0.3">
      <c r="A822" s="2"/>
      <c r="B822" s="2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75" customHeight="1" x14ac:dyDescent="0.3">
      <c r="A823" s="2"/>
      <c r="B823" s="2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75" customHeight="1" x14ac:dyDescent="0.3">
      <c r="A824" s="2"/>
      <c r="B824" s="2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75" customHeight="1" x14ac:dyDescent="0.3">
      <c r="A825" s="2"/>
      <c r="B825" s="2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75" customHeight="1" x14ac:dyDescent="0.3">
      <c r="A826" s="2"/>
      <c r="B826" s="2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75" customHeight="1" x14ac:dyDescent="0.3">
      <c r="A827" s="2"/>
      <c r="B827" s="2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75" customHeight="1" x14ac:dyDescent="0.3">
      <c r="A828" s="2"/>
      <c r="B828" s="2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75" customHeight="1" x14ac:dyDescent="0.3">
      <c r="A829" s="2"/>
      <c r="B829" s="2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75" customHeight="1" x14ac:dyDescent="0.3">
      <c r="A830" s="2"/>
      <c r="B830" s="2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75" customHeight="1" x14ac:dyDescent="0.3">
      <c r="A831" s="2"/>
      <c r="B831" s="2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75" customHeight="1" x14ac:dyDescent="0.3">
      <c r="A832" s="2"/>
      <c r="B832" s="2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75" customHeight="1" x14ac:dyDescent="0.3">
      <c r="A833" s="2"/>
      <c r="B833" s="2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75" customHeight="1" x14ac:dyDescent="0.3">
      <c r="A834" s="2"/>
      <c r="B834" s="2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75" customHeight="1" x14ac:dyDescent="0.3">
      <c r="A835" s="2"/>
      <c r="B835" s="2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75" customHeight="1" x14ac:dyDescent="0.3">
      <c r="A836" s="2"/>
      <c r="B836" s="2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75" customHeight="1" x14ac:dyDescent="0.3">
      <c r="A837" s="2"/>
      <c r="B837" s="2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75" customHeight="1" x14ac:dyDescent="0.3">
      <c r="A838" s="2"/>
      <c r="B838" s="2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75" customHeight="1" x14ac:dyDescent="0.3">
      <c r="A839" s="2"/>
      <c r="B839" s="2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75" customHeight="1" x14ac:dyDescent="0.3">
      <c r="A840" s="2"/>
      <c r="B840" s="2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75" customHeight="1" x14ac:dyDescent="0.3">
      <c r="A841" s="2"/>
      <c r="B841" s="2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75" customHeight="1" x14ac:dyDescent="0.3">
      <c r="A842" s="2"/>
      <c r="B842" s="2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75" customHeight="1" x14ac:dyDescent="0.3">
      <c r="A843" s="2"/>
      <c r="B843" s="2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75" customHeight="1" x14ac:dyDescent="0.3">
      <c r="A844" s="2"/>
      <c r="B844" s="2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75" customHeight="1" x14ac:dyDescent="0.3">
      <c r="A845" s="2"/>
      <c r="B845" s="2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75" customHeight="1" x14ac:dyDescent="0.3">
      <c r="A846" s="2"/>
      <c r="B846" s="2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75" customHeight="1" x14ac:dyDescent="0.3">
      <c r="A847" s="2"/>
      <c r="B847" s="2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75" customHeight="1" x14ac:dyDescent="0.3">
      <c r="A848" s="2"/>
      <c r="B848" s="2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75" customHeight="1" x14ac:dyDescent="0.3">
      <c r="A849" s="2"/>
      <c r="B849" s="2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75" customHeight="1" x14ac:dyDescent="0.3">
      <c r="A850" s="2"/>
      <c r="B850" s="2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75" customHeight="1" x14ac:dyDescent="0.3">
      <c r="A851" s="2"/>
      <c r="B851" s="2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75" customHeight="1" x14ac:dyDescent="0.3">
      <c r="A852" s="2"/>
      <c r="B852" s="2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75" customHeight="1" x14ac:dyDescent="0.3">
      <c r="A853" s="2"/>
      <c r="B853" s="2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ustomHeight="1" x14ac:dyDescent="0.3">
      <c r="A854" s="2"/>
      <c r="B854" s="2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75" customHeight="1" x14ac:dyDescent="0.3">
      <c r="A855" s="2"/>
      <c r="B855" s="2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75" customHeight="1" x14ac:dyDescent="0.3">
      <c r="A856" s="2"/>
      <c r="B856" s="2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75" customHeight="1" x14ac:dyDescent="0.3">
      <c r="A857" s="2"/>
      <c r="B857" s="2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75" customHeight="1" x14ac:dyDescent="0.3">
      <c r="A858" s="2"/>
      <c r="B858" s="2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75" customHeight="1" x14ac:dyDescent="0.3">
      <c r="A859" s="2"/>
      <c r="B859" s="2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75" customHeight="1" x14ac:dyDescent="0.3">
      <c r="A860" s="2"/>
      <c r="B860" s="2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75" customHeight="1" x14ac:dyDescent="0.3">
      <c r="A861" s="2"/>
      <c r="B861" s="2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75" customHeight="1" x14ac:dyDescent="0.3">
      <c r="A862" s="2"/>
      <c r="B862" s="2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75" customHeight="1" x14ac:dyDescent="0.3">
      <c r="A863" s="2"/>
      <c r="B863" s="2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75" customHeight="1" x14ac:dyDescent="0.3">
      <c r="A864" s="2"/>
      <c r="B864" s="2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75" customHeight="1" x14ac:dyDescent="0.3">
      <c r="A865" s="2"/>
      <c r="B865" s="2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75" customHeight="1" x14ac:dyDescent="0.3">
      <c r="A866" s="2"/>
      <c r="B866" s="2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75" customHeight="1" x14ac:dyDescent="0.3">
      <c r="A867" s="2"/>
      <c r="B867" s="2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75" customHeight="1" x14ac:dyDescent="0.3">
      <c r="A868" s="2"/>
      <c r="B868" s="2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75" customHeight="1" x14ac:dyDescent="0.3">
      <c r="A869" s="2"/>
      <c r="B869" s="2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75" customHeight="1" x14ac:dyDescent="0.3">
      <c r="A870" s="2"/>
      <c r="B870" s="2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75" customHeight="1" x14ac:dyDescent="0.3">
      <c r="A871" s="2"/>
      <c r="B871" s="2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75" customHeight="1" x14ac:dyDescent="0.3">
      <c r="A872" s="2"/>
      <c r="B872" s="2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75" customHeight="1" x14ac:dyDescent="0.3">
      <c r="A873" s="2"/>
      <c r="B873" s="2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75" customHeight="1" x14ac:dyDescent="0.3">
      <c r="A874" s="2"/>
      <c r="B874" s="2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75" customHeight="1" x14ac:dyDescent="0.3">
      <c r="A875" s="2"/>
      <c r="B875" s="2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75" customHeight="1" x14ac:dyDescent="0.3">
      <c r="A876" s="2"/>
      <c r="B876" s="2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75" customHeight="1" x14ac:dyDescent="0.3">
      <c r="A877" s="2"/>
      <c r="B877" s="2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75" customHeight="1" x14ac:dyDescent="0.3">
      <c r="A878" s="2"/>
      <c r="B878" s="2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75" customHeight="1" x14ac:dyDescent="0.3">
      <c r="A879" s="2"/>
      <c r="B879" s="2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75" customHeight="1" x14ac:dyDescent="0.3">
      <c r="A880" s="2"/>
      <c r="B880" s="2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75" customHeight="1" x14ac:dyDescent="0.3">
      <c r="A881" s="2"/>
      <c r="B881" s="2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75" customHeight="1" x14ac:dyDescent="0.3">
      <c r="A882" s="2"/>
      <c r="B882" s="2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75" customHeight="1" x14ac:dyDescent="0.3">
      <c r="A883" s="2"/>
      <c r="B883" s="2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75" customHeight="1" x14ac:dyDescent="0.3">
      <c r="A884" s="2"/>
      <c r="B884" s="2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75" customHeight="1" x14ac:dyDescent="0.3">
      <c r="A885" s="2"/>
      <c r="B885" s="2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75" customHeight="1" x14ac:dyDescent="0.3">
      <c r="A886" s="2"/>
      <c r="B886" s="2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75" customHeight="1" x14ac:dyDescent="0.3">
      <c r="A887" s="2"/>
      <c r="B887" s="2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75" customHeight="1" x14ac:dyDescent="0.3">
      <c r="A888" s="2"/>
      <c r="B888" s="2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75" customHeight="1" x14ac:dyDescent="0.3">
      <c r="A889" s="2"/>
      <c r="B889" s="2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75" customHeight="1" x14ac:dyDescent="0.3">
      <c r="A890" s="2"/>
      <c r="B890" s="2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75" customHeight="1" x14ac:dyDescent="0.3">
      <c r="A891" s="2"/>
      <c r="B891" s="2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75" customHeight="1" x14ac:dyDescent="0.3">
      <c r="A892" s="2"/>
      <c r="B892" s="2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75" customHeight="1" x14ac:dyDescent="0.3">
      <c r="A893" s="2"/>
      <c r="B893" s="2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75" customHeight="1" x14ac:dyDescent="0.3">
      <c r="A894" s="2"/>
      <c r="B894" s="2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75" customHeight="1" x14ac:dyDescent="0.3">
      <c r="A895" s="2"/>
      <c r="B895" s="2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75" customHeight="1" x14ac:dyDescent="0.3">
      <c r="A896" s="2"/>
      <c r="B896" s="2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75" customHeight="1" x14ac:dyDescent="0.3">
      <c r="A897" s="2"/>
      <c r="B897" s="2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75" customHeight="1" x14ac:dyDescent="0.3">
      <c r="A898" s="2"/>
      <c r="B898" s="2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75" customHeight="1" x14ac:dyDescent="0.3">
      <c r="A899" s="2"/>
      <c r="B899" s="2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75" customHeight="1" x14ac:dyDescent="0.3">
      <c r="A900" s="2"/>
      <c r="B900" s="2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75" customHeight="1" x14ac:dyDescent="0.3">
      <c r="A901" s="2"/>
      <c r="B901" s="2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75" customHeight="1" x14ac:dyDescent="0.3">
      <c r="A902" s="2"/>
      <c r="B902" s="2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75" customHeight="1" x14ac:dyDescent="0.3">
      <c r="A903" s="2"/>
      <c r="B903" s="2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75" customHeight="1" x14ac:dyDescent="0.3">
      <c r="A904" s="2"/>
      <c r="B904" s="2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75" customHeight="1" x14ac:dyDescent="0.3">
      <c r="A905" s="2"/>
      <c r="B905" s="2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75" customHeight="1" x14ac:dyDescent="0.3">
      <c r="A906" s="2"/>
      <c r="B906" s="2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75" customHeight="1" x14ac:dyDescent="0.3">
      <c r="A907" s="2"/>
      <c r="B907" s="2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75" customHeight="1" x14ac:dyDescent="0.3">
      <c r="A908" s="2"/>
      <c r="B908" s="2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75" customHeight="1" x14ac:dyDescent="0.3">
      <c r="A909" s="2"/>
      <c r="B909" s="2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75" customHeight="1" x14ac:dyDescent="0.3">
      <c r="A910" s="2"/>
      <c r="B910" s="2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75" customHeight="1" x14ac:dyDescent="0.3">
      <c r="A911" s="2"/>
      <c r="B911" s="2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75" customHeight="1" x14ac:dyDescent="0.3">
      <c r="A912" s="2"/>
      <c r="B912" s="2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75" customHeight="1" x14ac:dyDescent="0.3">
      <c r="A913" s="2"/>
      <c r="B913" s="2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75" customHeight="1" x14ac:dyDescent="0.3">
      <c r="A914" s="2"/>
      <c r="B914" s="2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75" customHeight="1" x14ac:dyDescent="0.3">
      <c r="A915" s="2"/>
      <c r="B915" s="2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75" customHeight="1" x14ac:dyDescent="0.3">
      <c r="A916" s="2"/>
      <c r="B916" s="2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75" customHeight="1" x14ac:dyDescent="0.3">
      <c r="A917" s="2"/>
      <c r="B917" s="2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75" customHeight="1" x14ac:dyDescent="0.3">
      <c r="A918" s="2"/>
      <c r="B918" s="2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75" customHeight="1" x14ac:dyDescent="0.3">
      <c r="A919" s="2"/>
      <c r="B919" s="2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75" customHeight="1" x14ac:dyDescent="0.3">
      <c r="A920" s="2"/>
      <c r="B920" s="2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75" customHeight="1" x14ac:dyDescent="0.3">
      <c r="A921" s="2"/>
      <c r="B921" s="2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75" customHeight="1" x14ac:dyDescent="0.3">
      <c r="A922" s="2"/>
      <c r="B922" s="2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75" customHeight="1" x14ac:dyDescent="0.3">
      <c r="A923" s="2"/>
      <c r="B923" s="2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75" customHeight="1" x14ac:dyDescent="0.3">
      <c r="A924" s="2"/>
      <c r="B924" s="2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75" customHeight="1" x14ac:dyDescent="0.3">
      <c r="A925" s="2"/>
      <c r="B925" s="2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75" customHeight="1" x14ac:dyDescent="0.3">
      <c r="A926" s="2"/>
      <c r="B926" s="2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75" customHeight="1" x14ac:dyDescent="0.3">
      <c r="A927" s="2"/>
      <c r="B927" s="2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75" customHeight="1" x14ac:dyDescent="0.3">
      <c r="A928" s="2"/>
      <c r="B928" s="2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75" customHeight="1" x14ac:dyDescent="0.3">
      <c r="A929" s="2"/>
      <c r="B929" s="2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75" customHeight="1" x14ac:dyDescent="0.3">
      <c r="A930" s="2"/>
      <c r="B930" s="2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75" customHeight="1" x14ac:dyDescent="0.3">
      <c r="A931" s="2"/>
      <c r="B931" s="2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75" customHeight="1" x14ac:dyDescent="0.3">
      <c r="A932" s="2"/>
      <c r="B932" s="2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75" customHeight="1" x14ac:dyDescent="0.3">
      <c r="A933" s="2"/>
      <c r="B933" s="2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75" customHeight="1" x14ac:dyDescent="0.3">
      <c r="A934" s="2"/>
      <c r="B934" s="2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75" customHeight="1" x14ac:dyDescent="0.3">
      <c r="A935" s="2"/>
      <c r="B935" s="2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75" customHeight="1" x14ac:dyDescent="0.3">
      <c r="A936" s="2"/>
      <c r="B936" s="2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75" customHeight="1" x14ac:dyDescent="0.3">
      <c r="A937" s="2"/>
      <c r="B937" s="2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75" customHeight="1" x14ac:dyDescent="0.3">
      <c r="A938" s="2"/>
      <c r="B938" s="2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75" customHeight="1" x14ac:dyDescent="0.3">
      <c r="A939" s="2"/>
      <c r="B939" s="2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75" customHeight="1" x14ac:dyDescent="0.3">
      <c r="A940" s="2"/>
      <c r="B940" s="2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75" customHeight="1" x14ac:dyDescent="0.3">
      <c r="A941" s="2"/>
      <c r="B941" s="2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75" customHeight="1" x14ac:dyDescent="0.3">
      <c r="A942" s="2"/>
      <c r="B942" s="2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75" customHeight="1" x14ac:dyDescent="0.3">
      <c r="A943" s="2"/>
      <c r="B943" s="2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75" customHeight="1" x14ac:dyDescent="0.3">
      <c r="A944" s="2"/>
      <c r="B944" s="2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75" customHeight="1" x14ac:dyDescent="0.3">
      <c r="A945" s="2"/>
      <c r="B945" s="2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75" customHeight="1" x14ac:dyDescent="0.3">
      <c r="A946" s="2"/>
      <c r="B946" s="2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75" customHeight="1" x14ac:dyDescent="0.3">
      <c r="A947" s="2"/>
      <c r="B947" s="2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75" customHeight="1" x14ac:dyDescent="0.3">
      <c r="A948" s="2"/>
      <c r="B948" s="2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75" customHeight="1" x14ac:dyDescent="0.3">
      <c r="A949" s="2"/>
      <c r="B949" s="2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75" customHeight="1" x14ac:dyDescent="0.3">
      <c r="A950" s="2"/>
      <c r="B950" s="2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75" customHeight="1" x14ac:dyDescent="0.3">
      <c r="A951" s="2"/>
      <c r="B951" s="2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75" customHeight="1" x14ac:dyDescent="0.3">
      <c r="A952" s="2"/>
      <c r="B952" s="2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75" customHeight="1" x14ac:dyDescent="0.3">
      <c r="A953" s="2"/>
      <c r="B953" s="2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75" customHeight="1" x14ac:dyDescent="0.3">
      <c r="A954" s="2"/>
      <c r="B954" s="2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75" customHeight="1" x14ac:dyDescent="0.3">
      <c r="A955" s="2"/>
      <c r="B955" s="2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75" customHeight="1" x14ac:dyDescent="0.3">
      <c r="A956" s="2"/>
      <c r="B956" s="2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75" customHeight="1" x14ac:dyDescent="0.3">
      <c r="A957" s="2"/>
      <c r="B957" s="2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75" customHeight="1" x14ac:dyDescent="0.3">
      <c r="A958" s="2"/>
      <c r="B958" s="2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75" customHeight="1" x14ac:dyDescent="0.3">
      <c r="A959" s="2"/>
      <c r="B959" s="2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75" customHeight="1" x14ac:dyDescent="0.3">
      <c r="A960" s="2"/>
      <c r="B960" s="2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75" customHeight="1" x14ac:dyDescent="0.3">
      <c r="A961" s="2"/>
      <c r="B961" s="2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75" customHeight="1" x14ac:dyDescent="0.3">
      <c r="A962" s="2"/>
      <c r="B962" s="2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75" customHeight="1" x14ac:dyDescent="0.3">
      <c r="A963" s="2"/>
      <c r="B963" s="2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75" customHeight="1" x14ac:dyDescent="0.3">
      <c r="A964" s="2"/>
      <c r="B964" s="2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75" customHeight="1" x14ac:dyDescent="0.3">
      <c r="A965" s="2"/>
      <c r="B965" s="2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75" customHeight="1" x14ac:dyDescent="0.3">
      <c r="A966" s="2"/>
      <c r="B966" s="2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75" customHeight="1" x14ac:dyDescent="0.3">
      <c r="A967" s="2"/>
      <c r="B967" s="2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75" customHeight="1" x14ac:dyDescent="0.3">
      <c r="A968" s="2"/>
      <c r="B968" s="2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75" customHeight="1" x14ac:dyDescent="0.3">
      <c r="A969" s="2"/>
      <c r="B969" s="2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75" customHeight="1" x14ac:dyDescent="0.3">
      <c r="A970" s="2"/>
      <c r="B970" s="2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75" customHeight="1" x14ac:dyDescent="0.3">
      <c r="A971" s="2"/>
      <c r="B971" s="2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75" customHeight="1" x14ac:dyDescent="0.3">
      <c r="A972" s="2"/>
      <c r="B972" s="2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75" customHeight="1" x14ac:dyDescent="0.3">
      <c r="A973" s="2"/>
      <c r="B973" s="2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75" customHeight="1" x14ac:dyDescent="0.3">
      <c r="A974" s="2"/>
      <c r="B974" s="2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75" customHeight="1" x14ac:dyDescent="0.3">
      <c r="A975" s="2"/>
      <c r="B975" s="2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75" customHeight="1" x14ac:dyDescent="0.3">
      <c r="A976" s="2"/>
      <c r="B976" s="2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75" customHeight="1" x14ac:dyDescent="0.3">
      <c r="A977" s="2"/>
      <c r="B977" s="2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75" customHeight="1" x14ac:dyDescent="0.3">
      <c r="A978" s="2"/>
      <c r="B978" s="2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75" customHeight="1" x14ac:dyDescent="0.3">
      <c r="A979" s="2"/>
      <c r="B979" s="2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75" customHeight="1" x14ac:dyDescent="0.3">
      <c r="A980" s="2"/>
      <c r="B980" s="2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75" customHeight="1" x14ac:dyDescent="0.3">
      <c r="A981" s="2"/>
      <c r="B981" s="2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75" customHeight="1" x14ac:dyDescent="0.3">
      <c r="A982" s="2"/>
      <c r="B982" s="2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75" customHeight="1" x14ac:dyDescent="0.3">
      <c r="A983" s="2"/>
      <c r="B983" s="2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75" customHeight="1" x14ac:dyDescent="0.3">
      <c r="A984" s="2"/>
      <c r="B984" s="2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75" customHeight="1" x14ac:dyDescent="0.3">
      <c r="A985" s="2"/>
      <c r="B985" s="2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75" customHeight="1" x14ac:dyDescent="0.3">
      <c r="A986" s="2"/>
      <c r="B986" s="2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75" customHeight="1" x14ac:dyDescent="0.3">
      <c r="A987" s="2"/>
      <c r="B987" s="2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75" customHeight="1" x14ac:dyDescent="0.3">
      <c r="A988" s="2"/>
      <c r="B988" s="2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75" customHeight="1" x14ac:dyDescent="0.3">
      <c r="A989" s="2"/>
      <c r="B989" s="2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75" customHeight="1" x14ac:dyDescent="0.3">
      <c r="A990" s="2"/>
      <c r="B990" s="2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75" customHeight="1" x14ac:dyDescent="0.3">
      <c r="A991" s="2"/>
      <c r="B991" s="2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75" customHeight="1" x14ac:dyDescent="0.3">
      <c r="A992" s="2"/>
      <c r="B992" s="2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75" customHeight="1" x14ac:dyDescent="0.3">
      <c r="A993" s="2"/>
      <c r="B993" s="2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75" customHeight="1" x14ac:dyDescent="0.3">
      <c r="A994" s="2"/>
      <c r="B994" s="2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75" customHeight="1" x14ac:dyDescent="0.3">
      <c r="A995" s="2"/>
      <c r="B995" s="2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75" customHeight="1" x14ac:dyDescent="0.3">
      <c r="A996" s="2"/>
      <c r="B996" s="2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75" customHeight="1" x14ac:dyDescent="0.3">
      <c r="A997" s="2"/>
      <c r="B997" s="2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75" customHeight="1" x14ac:dyDescent="0.3">
      <c r="A998" s="2"/>
      <c r="B998" s="2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75" customHeight="1" x14ac:dyDescent="0.3">
      <c r="A999" s="2"/>
      <c r="B999" s="2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75" customHeight="1" x14ac:dyDescent="0.3">
      <c r="A1000" s="2"/>
      <c r="B1000" s="2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mergeCells count="12">
    <mergeCell ref="C2:K4"/>
    <mergeCell ref="L27:N28"/>
    <mergeCell ref="C32:K32"/>
    <mergeCell ref="L32:N33"/>
    <mergeCell ref="C33:K33"/>
    <mergeCell ref="C5:N6"/>
    <mergeCell ref="C7:K8"/>
    <mergeCell ref="C10:K10"/>
    <mergeCell ref="C12:K14"/>
    <mergeCell ref="C16:K16"/>
    <mergeCell ref="C18:K24"/>
    <mergeCell ref="L2:N4"/>
  </mergeCells>
  <hyperlinks>
    <hyperlink ref="C33:K33" r:id="rId1" display="Crea tu cuenta" xr:uid="{EB8E086E-9C16-4D5A-A0AC-991544AFCC43}"/>
  </hyperlink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Z1000"/>
  <sheetViews>
    <sheetView workbookViewId="0">
      <pane ySplit="4" topLeftCell="A5" activePane="bottomLeft" state="frozen"/>
      <selection pane="bottomLeft" activeCell="A7" sqref="A7"/>
    </sheetView>
  </sheetViews>
  <sheetFormatPr baseColWidth="10" defaultColWidth="14.44140625" defaultRowHeight="15" customHeight="1" x14ac:dyDescent="0.3"/>
  <cols>
    <col min="1" max="1" width="18.44140625" customWidth="1"/>
    <col min="2" max="2" width="7.33203125" customWidth="1"/>
    <col min="3" max="3" width="6.6640625" customWidth="1"/>
    <col min="4" max="4" width="11.5546875" customWidth="1"/>
    <col min="5" max="5" width="5.88671875" customWidth="1"/>
    <col min="6" max="6" width="37" customWidth="1"/>
    <col min="7" max="7" width="29.33203125" style="29" customWidth="1"/>
    <col min="8" max="9" width="6.5546875" customWidth="1"/>
    <col min="10" max="10" width="16.88671875" customWidth="1"/>
    <col min="11" max="11" width="4.44140625" customWidth="1"/>
    <col min="12" max="15" width="6.5546875" customWidth="1"/>
    <col min="16" max="26" width="11.5546875" customWidth="1"/>
  </cols>
  <sheetData>
    <row r="1" spans="1:26" ht="14.4" x14ac:dyDescent="0.3">
      <c r="A1" s="2"/>
      <c r="B1" s="2"/>
      <c r="C1" s="2"/>
      <c r="D1" s="2"/>
      <c r="E1" s="2"/>
      <c r="F1" s="2"/>
      <c r="G1" s="25"/>
      <c r="H1" s="2"/>
      <c r="I1" s="2"/>
      <c r="J1" s="2"/>
      <c r="K1" s="2"/>
      <c r="L1" s="2"/>
      <c r="M1" s="2"/>
      <c r="N1" s="2"/>
      <c r="O1" s="2"/>
      <c r="P1" s="2"/>
      <c r="Q1" s="2"/>
      <c r="R1" s="2"/>
      <c r="S1" s="2"/>
      <c r="T1" s="2"/>
      <c r="U1" s="2"/>
      <c r="V1" s="2"/>
      <c r="W1" s="2"/>
      <c r="X1" s="2"/>
      <c r="Y1" s="2"/>
      <c r="Z1" s="2"/>
    </row>
    <row r="2" spans="1:26" ht="15" customHeight="1" x14ac:dyDescent="0.3">
      <c r="A2" s="2"/>
      <c r="B2" s="2"/>
      <c r="C2" s="88" t="s">
        <v>36</v>
      </c>
      <c r="D2" s="88"/>
      <c r="E2" s="88"/>
      <c r="F2" s="88"/>
      <c r="G2" s="88"/>
      <c r="H2" s="88"/>
      <c r="I2" s="88"/>
      <c r="J2" s="88"/>
      <c r="K2" s="2"/>
      <c r="L2" s="3"/>
      <c r="M2" s="3"/>
      <c r="N2" s="3"/>
      <c r="O2" s="2"/>
      <c r="P2" s="2"/>
      <c r="Q2" s="2"/>
      <c r="R2" s="2"/>
      <c r="S2" s="2"/>
      <c r="T2" s="2"/>
      <c r="U2" s="2"/>
      <c r="V2" s="2"/>
      <c r="W2" s="2"/>
      <c r="X2" s="2"/>
      <c r="Y2" s="2"/>
      <c r="Z2" s="2"/>
    </row>
    <row r="3" spans="1:26" ht="14.25" customHeight="1" x14ac:dyDescent="0.3">
      <c r="A3" s="2"/>
      <c r="B3" s="2"/>
      <c r="C3" s="88"/>
      <c r="D3" s="88"/>
      <c r="E3" s="88"/>
      <c r="F3" s="88"/>
      <c r="G3" s="88"/>
      <c r="H3" s="88"/>
      <c r="I3" s="88"/>
      <c r="J3" s="88"/>
      <c r="K3" s="2"/>
      <c r="L3" s="3"/>
      <c r="M3" s="3"/>
      <c r="N3" s="3"/>
      <c r="O3" s="2"/>
      <c r="P3" s="2"/>
      <c r="Q3" s="2"/>
      <c r="R3" s="2"/>
      <c r="S3" s="2"/>
      <c r="T3" s="2"/>
      <c r="U3" s="2"/>
      <c r="V3" s="2"/>
      <c r="W3" s="2"/>
      <c r="X3" s="2"/>
      <c r="Y3" s="2"/>
      <c r="Z3" s="2"/>
    </row>
    <row r="4" spans="1:26" ht="27" customHeight="1" x14ac:dyDescent="0.3">
      <c r="A4" s="2"/>
      <c r="B4" s="2"/>
      <c r="C4" s="88"/>
      <c r="D4" s="88"/>
      <c r="E4" s="88"/>
      <c r="F4" s="88"/>
      <c r="G4" s="88"/>
      <c r="H4" s="88"/>
      <c r="I4" s="88"/>
      <c r="J4" s="88"/>
      <c r="K4" s="30"/>
      <c r="L4" s="3"/>
      <c r="M4" s="83"/>
      <c r="N4" s="83"/>
      <c r="O4" s="83"/>
      <c r="P4" s="2"/>
      <c r="Q4" s="2"/>
      <c r="R4" s="2"/>
      <c r="S4" s="2"/>
      <c r="T4" s="2"/>
      <c r="U4" s="2"/>
      <c r="V4" s="2"/>
      <c r="W4" s="2"/>
      <c r="X4" s="2"/>
      <c r="Y4" s="2"/>
      <c r="Z4" s="2"/>
    </row>
    <row r="5" spans="1:26" ht="7.95" customHeight="1" x14ac:dyDescent="0.3">
      <c r="A5" s="2"/>
      <c r="B5" s="2"/>
      <c r="C5" s="2"/>
      <c r="D5" s="2"/>
      <c r="E5" s="2"/>
      <c r="F5" s="2"/>
      <c r="G5" s="25"/>
      <c r="H5" s="2"/>
      <c r="I5" s="2"/>
      <c r="J5" s="2"/>
      <c r="K5" s="2"/>
      <c r="L5" s="2"/>
      <c r="M5" s="2"/>
      <c r="N5" s="2"/>
      <c r="O5" s="2"/>
      <c r="P5" s="2"/>
      <c r="Q5" s="2"/>
      <c r="R5" s="2"/>
      <c r="S5" s="2"/>
      <c r="T5" s="2"/>
      <c r="U5" s="2"/>
      <c r="V5" s="2"/>
      <c r="W5" s="2"/>
      <c r="X5" s="2"/>
      <c r="Y5" s="2"/>
      <c r="Z5" s="2"/>
    </row>
    <row r="6" spans="1:26" ht="99.75" customHeight="1" x14ac:dyDescent="0.3">
      <c r="A6" s="2"/>
      <c r="B6" s="77" t="s">
        <v>40</v>
      </c>
      <c r="C6" s="66"/>
      <c r="D6" s="66"/>
      <c r="E6" s="66"/>
      <c r="F6" s="66"/>
      <c r="G6" s="66"/>
      <c r="H6" s="66"/>
      <c r="I6" s="66"/>
      <c r="J6" s="66"/>
      <c r="K6" s="67"/>
      <c r="L6" s="9"/>
      <c r="M6" s="9"/>
      <c r="N6" s="9"/>
      <c r="O6" s="9"/>
      <c r="P6" s="2"/>
      <c r="Q6" s="2"/>
      <c r="R6" s="2"/>
      <c r="S6" s="2"/>
      <c r="T6" s="2"/>
      <c r="U6" s="2"/>
      <c r="V6" s="2"/>
      <c r="W6" s="2"/>
      <c r="X6" s="2"/>
      <c r="Y6" s="2"/>
      <c r="Z6" s="2"/>
    </row>
    <row r="7" spans="1:26" ht="14.4" x14ac:dyDescent="0.3">
      <c r="A7" s="2"/>
      <c r="B7" s="68"/>
      <c r="C7" s="69"/>
      <c r="D7" s="69"/>
      <c r="E7" s="69"/>
      <c r="F7" s="69"/>
      <c r="G7" s="69"/>
      <c r="H7" s="69"/>
      <c r="I7" s="69"/>
      <c r="J7" s="69"/>
      <c r="K7" s="70"/>
      <c r="L7" s="2"/>
      <c r="M7" s="2"/>
      <c r="N7" s="2"/>
      <c r="O7" s="2"/>
      <c r="P7" s="2"/>
      <c r="Q7" s="2"/>
      <c r="R7" s="2"/>
      <c r="S7" s="2"/>
      <c r="T7" s="2"/>
      <c r="U7" s="2"/>
      <c r="V7" s="2"/>
      <c r="W7" s="2"/>
      <c r="X7" s="2"/>
      <c r="Y7" s="2"/>
      <c r="Z7" s="2"/>
    </row>
    <row r="8" spans="1:26" ht="15" customHeight="1" x14ac:dyDescent="0.3">
      <c r="A8" s="2"/>
      <c r="B8" s="2"/>
      <c r="C8" s="2"/>
      <c r="D8" s="2"/>
      <c r="E8" s="2"/>
      <c r="F8" s="2"/>
      <c r="G8" s="25"/>
      <c r="H8" s="2"/>
      <c r="I8" s="2"/>
      <c r="J8" s="2"/>
      <c r="K8" s="2"/>
      <c r="L8" s="2"/>
      <c r="M8" s="2"/>
      <c r="N8" s="2"/>
      <c r="O8" s="2"/>
      <c r="P8" s="2"/>
      <c r="Q8" s="2"/>
      <c r="R8" s="2"/>
      <c r="S8" s="2"/>
      <c r="T8" s="2"/>
      <c r="U8" s="2"/>
      <c r="V8" s="2"/>
      <c r="W8" s="2"/>
      <c r="X8" s="2"/>
      <c r="Y8" s="2"/>
      <c r="Z8" s="2"/>
    </row>
    <row r="9" spans="1:26" ht="24.75" customHeight="1" x14ac:dyDescent="0.3">
      <c r="A9" s="2"/>
      <c r="B9" s="84" t="s">
        <v>6</v>
      </c>
      <c r="C9" s="72"/>
      <c r="D9" s="72"/>
      <c r="E9" s="72"/>
      <c r="F9" s="72"/>
      <c r="G9" s="72"/>
      <c r="H9" s="72"/>
      <c r="I9" s="72"/>
      <c r="J9" s="72"/>
      <c r="K9" s="73"/>
      <c r="L9" s="2"/>
      <c r="M9" s="2"/>
      <c r="N9" s="2"/>
      <c r="O9" s="2"/>
      <c r="P9" s="2"/>
      <c r="Q9" s="2"/>
      <c r="R9" s="2"/>
      <c r="S9" s="2"/>
      <c r="T9" s="2"/>
      <c r="U9" s="2"/>
      <c r="V9" s="2"/>
      <c r="W9" s="2"/>
      <c r="X9" s="2"/>
      <c r="Y9" s="2"/>
      <c r="Z9" s="2"/>
    </row>
    <row r="10" spans="1:26" ht="14.4" x14ac:dyDescent="0.3">
      <c r="A10" s="2"/>
      <c r="B10" s="2"/>
      <c r="C10" s="2"/>
      <c r="D10" s="2"/>
      <c r="E10" s="2"/>
      <c r="F10" s="2"/>
      <c r="G10" s="25"/>
      <c r="H10" s="2"/>
      <c r="I10" s="2"/>
      <c r="J10" s="2"/>
      <c r="K10" s="2"/>
      <c r="L10" s="2"/>
      <c r="M10" s="2"/>
      <c r="N10" s="2"/>
      <c r="O10" s="2"/>
      <c r="P10" s="2"/>
      <c r="Q10" s="2"/>
      <c r="R10" s="2"/>
      <c r="S10" s="2"/>
      <c r="T10" s="2"/>
      <c r="U10" s="2"/>
      <c r="V10" s="2"/>
      <c r="W10" s="2"/>
      <c r="X10" s="2"/>
      <c r="Y10" s="2"/>
      <c r="Z10" s="2"/>
    </row>
    <row r="11" spans="1:26" ht="6.75" customHeight="1" thickBot="1" x14ac:dyDescent="0.35">
      <c r="A11" s="2"/>
      <c r="B11" s="2"/>
      <c r="C11" s="2"/>
      <c r="D11" s="2"/>
      <c r="E11" s="2"/>
      <c r="F11" s="2"/>
      <c r="G11" s="25"/>
      <c r="H11" s="2"/>
      <c r="I11" s="2"/>
      <c r="J11" s="2"/>
      <c r="K11" s="2"/>
      <c r="L11" s="2"/>
      <c r="M11" s="2"/>
      <c r="N11" s="2"/>
      <c r="O11" s="2"/>
      <c r="P11" s="2"/>
      <c r="Q11" s="2"/>
      <c r="R11" s="2"/>
      <c r="S11" s="2"/>
      <c r="T11" s="2"/>
      <c r="U11" s="2"/>
      <c r="V11" s="2"/>
      <c r="W11" s="2"/>
      <c r="X11" s="2"/>
      <c r="Y11" s="2"/>
      <c r="Z11" s="2"/>
    </row>
    <row r="12" spans="1:26" ht="39.75" customHeight="1" x14ac:dyDescent="0.3">
      <c r="A12" s="2"/>
      <c r="B12" s="2"/>
      <c r="C12" s="2"/>
      <c r="D12" s="2"/>
      <c r="E12" s="2"/>
      <c r="F12" s="31" t="s">
        <v>7</v>
      </c>
      <c r="G12" s="32" t="s">
        <v>41</v>
      </c>
      <c r="H12" s="2"/>
      <c r="I12" s="2"/>
      <c r="J12" s="2"/>
      <c r="K12" s="2"/>
      <c r="L12" s="2"/>
      <c r="M12" s="2"/>
      <c r="N12" s="2"/>
      <c r="O12" s="2"/>
      <c r="P12" s="2"/>
      <c r="Q12" s="2"/>
      <c r="R12" s="2"/>
      <c r="S12" s="2"/>
      <c r="T12" s="2"/>
      <c r="U12" s="2"/>
      <c r="V12" s="2"/>
      <c r="W12" s="2"/>
      <c r="X12" s="2"/>
      <c r="Y12" s="2"/>
      <c r="Z12" s="2"/>
    </row>
    <row r="13" spans="1:26" ht="37.5" customHeight="1" thickBot="1" x14ac:dyDescent="0.35">
      <c r="A13" s="2"/>
      <c r="B13" s="2"/>
      <c r="C13" s="2"/>
      <c r="D13" s="2"/>
      <c r="E13" s="2"/>
      <c r="F13" s="86" t="str">
        <f>IF(G12="No","Puedes declarar y pagar sin liquidar sanción de extemporaneidad.", "Sigue los pasos a continuación")</f>
        <v>Sigue los pasos a continuación</v>
      </c>
      <c r="G13" s="87"/>
      <c r="H13" s="2"/>
      <c r="I13" s="2"/>
      <c r="J13" s="2"/>
      <c r="K13" s="2"/>
      <c r="L13" s="2"/>
      <c r="M13" s="2"/>
      <c r="N13" s="2"/>
      <c r="O13" s="2"/>
      <c r="P13" s="2"/>
      <c r="Q13" s="2"/>
      <c r="R13" s="2"/>
      <c r="S13" s="2"/>
      <c r="T13" s="2"/>
      <c r="U13" s="2"/>
      <c r="V13" s="2"/>
      <c r="W13" s="2"/>
      <c r="X13" s="2"/>
      <c r="Y13" s="2"/>
      <c r="Z13" s="2"/>
    </row>
    <row r="14" spans="1:26" ht="11.25" customHeight="1" x14ac:dyDescent="0.3">
      <c r="A14" s="2"/>
      <c r="B14" s="85"/>
      <c r="C14" s="72"/>
      <c r="D14" s="72"/>
      <c r="E14" s="72"/>
      <c r="F14" s="72"/>
      <c r="G14" s="72"/>
      <c r="H14" s="72"/>
      <c r="I14" s="72"/>
      <c r="J14" s="72"/>
      <c r="K14" s="73"/>
      <c r="L14" s="6"/>
      <c r="M14" s="6"/>
      <c r="N14" s="6"/>
      <c r="O14" s="6"/>
      <c r="P14" s="2"/>
      <c r="Q14" s="2"/>
      <c r="R14" s="2"/>
      <c r="S14" s="2"/>
      <c r="T14" s="2"/>
      <c r="U14" s="2"/>
      <c r="V14" s="2"/>
      <c r="W14" s="2"/>
      <c r="X14" s="2"/>
      <c r="Y14" s="2"/>
      <c r="Z14" s="2"/>
    </row>
    <row r="15" spans="1:26" ht="14.25" customHeight="1" x14ac:dyDescent="0.3">
      <c r="A15" s="2"/>
      <c r="B15" s="2"/>
      <c r="C15" s="2"/>
      <c r="D15" s="2"/>
      <c r="E15" s="2"/>
      <c r="F15" s="2"/>
      <c r="G15" s="25"/>
      <c r="H15" s="2"/>
      <c r="I15" s="2"/>
      <c r="J15" s="2"/>
      <c r="K15" s="2"/>
      <c r="L15" s="2"/>
      <c r="M15" s="2"/>
      <c r="N15" s="2"/>
      <c r="O15" s="2"/>
      <c r="P15" s="2"/>
      <c r="Q15" s="2"/>
      <c r="R15" s="2"/>
      <c r="S15" s="2"/>
      <c r="T15" s="2"/>
      <c r="U15" s="2"/>
      <c r="V15" s="2"/>
      <c r="W15" s="2"/>
      <c r="X15" s="2"/>
      <c r="Y15" s="2"/>
      <c r="Z15" s="2"/>
    </row>
    <row r="16" spans="1:26" ht="26.25" customHeight="1" x14ac:dyDescent="0.3">
      <c r="A16" s="2"/>
      <c r="B16" s="84" t="s">
        <v>8</v>
      </c>
      <c r="C16" s="72"/>
      <c r="D16" s="72"/>
      <c r="E16" s="72"/>
      <c r="F16" s="72"/>
      <c r="G16" s="72"/>
      <c r="H16" s="72"/>
      <c r="I16" s="72"/>
      <c r="J16" s="72"/>
      <c r="K16" s="73"/>
      <c r="L16" s="2"/>
      <c r="M16" s="2"/>
      <c r="N16" s="2"/>
      <c r="O16" s="2"/>
      <c r="P16" s="2"/>
      <c r="Q16" s="2"/>
      <c r="R16" s="2"/>
      <c r="S16" s="2"/>
      <c r="T16" s="2"/>
      <c r="U16" s="2"/>
      <c r="V16" s="2"/>
      <c r="W16" s="2"/>
      <c r="X16" s="2"/>
      <c r="Y16" s="2"/>
      <c r="Z16" s="2"/>
    </row>
    <row r="17" spans="1:26" ht="24" customHeight="1" thickBot="1" x14ac:dyDescent="0.35">
      <c r="A17" s="2"/>
      <c r="B17" s="2"/>
      <c r="C17" s="2"/>
      <c r="D17" s="2"/>
      <c r="E17" s="2"/>
      <c r="F17" s="10"/>
      <c r="G17" s="26"/>
      <c r="H17" s="2"/>
      <c r="I17" s="2"/>
      <c r="J17" s="2"/>
      <c r="K17" s="2"/>
      <c r="L17" s="2"/>
      <c r="M17" s="2"/>
      <c r="N17" s="2"/>
      <c r="O17" s="2"/>
      <c r="P17" s="2"/>
      <c r="Q17" s="2"/>
      <c r="R17" s="2"/>
      <c r="S17" s="2"/>
      <c r="T17" s="2"/>
      <c r="U17" s="2"/>
      <c r="V17" s="2"/>
      <c r="W17" s="2"/>
      <c r="X17" s="2"/>
      <c r="Y17" s="2"/>
      <c r="Z17" s="2"/>
    </row>
    <row r="18" spans="1:26" ht="40.5" customHeight="1" thickBot="1" x14ac:dyDescent="0.35">
      <c r="A18" s="11"/>
      <c r="B18" s="12"/>
      <c r="C18" s="12"/>
      <c r="D18" s="12"/>
      <c r="E18" s="12"/>
      <c r="F18" s="33" t="s">
        <v>9</v>
      </c>
      <c r="G18" s="34" t="s">
        <v>42</v>
      </c>
      <c r="H18" s="12"/>
      <c r="I18" s="12"/>
      <c r="J18" s="12"/>
      <c r="K18" s="12"/>
      <c r="L18" s="12"/>
      <c r="M18" s="12"/>
      <c r="N18" s="12"/>
      <c r="O18" s="12"/>
      <c r="P18" s="11"/>
      <c r="Q18" s="11"/>
      <c r="R18" s="11"/>
      <c r="S18" s="11"/>
      <c r="T18" s="11"/>
      <c r="U18" s="11"/>
      <c r="V18" s="11"/>
      <c r="W18" s="11"/>
      <c r="X18" s="11"/>
      <c r="Y18" s="11"/>
      <c r="Z18" s="11"/>
    </row>
    <row r="19" spans="1:26" ht="18.75" customHeight="1" x14ac:dyDescent="0.3">
      <c r="A19" s="2"/>
      <c r="B19" s="13"/>
      <c r="C19" s="13"/>
      <c r="D19" s="13"/>
      <c r="E19" s="13"/>
      <c r="F19" s="13"/>
      <c r="G19" s="24"/>
      <c r="H19" s="13"/>
      <c r="I19" s="13"/>
      <c r="J19" s="13"/>
      <c r="K19" s="13"/>
      <c r="L19" s="13"/>
      <c r="M19" s="13"/>
      <c r="N19" s="13"/>
      <c r="O19" s="13"/>
      <c r="P19" s="2"/>
      <c r="Q19" s="2"/>
      <c r="R19" s="2"/>
      <c r="S19" s="2"/>
      <c r="T19" s="2"/>
      <c r="U19" s="2"/>
      <c r="V19" s="2"/>
      <c r="W19" s="2"/>
      <c r="X19" s="2"/>
      <c r="Y19" s="2"/>
      <c r="Z19" s="2"/>
    </row>
    <row r="20" spans="1:26" ht="30.75" customHeight="1" x14ac:dyDescent="0.3">
      <c r="A20" s="2"/>
      <c r="B20" s="84" t="s">
        <v>10</v>
      </c>
      <c r="C20" s="72"/>
      <c r="D20" s="72"/>
      <c r="E20" s="72"/>
      <c r="F20" s="72"/>
      <c r="G20" s="72"/>
      <c r="H20" s="72"/>
      <c r="I20" s="72"/>
      <c r="J20" s="72"/>
      <c r="K20" s="73"/>
      <c r="L20" s="13"/>
      <c r="M20" s="13"/>
      <c r="N20" s="13"/>
      <c r="O20" s="13"/>
      <c r="P20" s="2"/>
      <c r="Q20" s="2"/>
      <c r="R20" s="2"/>
      <c r="S20" s="2"/>
      <c r="T20" s="2"/>
      <c r="U20" s="2"/>
      <c r="V20" s="2"/>
      <c r="W20" s="2"/>
      <c r="X20" s="2"/>
      <c r="Y20" s="2"/>
      <c r="Z20" s="2"/>
    </row>
    <row r="21" spans="1:26" ht="18.75" customHeight="1" thickBot="1" x14ac:dyDescent="0.35">
      <c r="A21" s="2"/>
      <c r="B21" s="13"/>
      <c r="C21" s="13"/>
      <c r="D21" s="13"/>
      <c r="E21" s="13"/>
      <c r="F21" s="13"/>
      <c r="G21" s="24"/>
      <c r="H21" s="13"/>
      <c r="I21" s="13"/>
      <c r="J21" s="13"/>
      <c r="K21" s="13"/>
      <c r="L21" s="13"/>
      <c r="M21" s="13"/>
      <c r="N21" s="13"/>
      <c r="O21" s="13"/>
      <c r="P21" s="2"/>
      <c r="Q21" s="2"/>
      <c r="R21" s="2"/>
      <c r="S21" s="2"/>
      <c r="T21" s="2"/>
      <c r="U21" s="2"/>
      <c r="V21" s="2"/>
      <c r="W21" s="2"/>
      <c r="X21" s="2"/>
      <c r="Y21" s="2"/>
      <c r="Z21" s="2"/>
    </row>
    <row r="22" spans="1:26" ht="70.5" customHeight="1" x14ac:dyDescent="0.3">
      <c r="A22" s="2"/>
      <c r="B22" s="13"/>
      <c r="C22" s="13"/>
      <c r="D22" s="13"/>
      <c r="E22" s="13"/>
      <c r="F22" s="31" t="s">
        <v>11</v>
      </c>
      <c r="G22" s="35">
        <v>10000000</v>
      </c>
      <c r="H22" s="13"/>
      <c r="I22" s="13"/>
      <c r="J22" s="13"/>
      <c r="K22" s="13"/>
      <c r="L22" s="13"/>
      <c r="M22" s="13"/>
      <c r="N22" s="13"/>
      <c r="O22" s="13"/>
      <c r="P22" s="2"/>
      <c r="Q22" s="2"/>
      <c r="R22" s="2"/>
      <c r="S22" s="2"/>
      <c r="T22" s="2"/>
      <c r="U22" s="2"/>
      <c r="V22" s="2"/>
      <c r="W22" s="2"/>
      <c r="X22" s="2"/>
      <c r="Y22" s="2"/>
      <c r="Z22" s="2"/>
    </row>
    <row r="23" spans="1:26" ht="51" customHeight="1" thickBot="1" x14ac:dyDescent="0.35">
      <c r="A23" s="2"/>
      <c r="B23" s="13"/>
      <c r="C23" s="13"/>
      <c r="D23" s="13"/>
      <c r="E23" s="13"/>
      <c r="F23" s="86" t="str">
        <f>IF(G22&lt;=0,"Como tu respuesta es cero, te invitamos a continuar con la siguiente pregunta","Como hubo impuesto a cargo, te invitamos a continuar al punto 4 ubicado en la fila 34")</f>
        <v>Como hubo impuesto a cargo, te invitamos a continuar al punto 4 ubicado en la fila 34</v>
      </c>
      <c r="G23" s="87"/>
      <c r="H23" s="13"/>
      <c r="I23" s="13"/>
      <c r="J23" s="13"/>
      <c r="K23" s="13"/>
      <c r="L23" s="13"/>
      <c r="M23" s="13"/>
      <c r="N23" s="13"/>
      <c r="O23" s="13"/>
      <c r="P23" s="2"/>
      <c r="Q23" s="2"/>
      <c r="R23" s="2"/>
      <c r="S23" s="2"/>
      <c r="T23" s="2"/>
      <c r="U23" s="2"/>
      <c r="V23" s="2"/>
      <c r="W23" s="2"/>
      <c r="X23" s="2"/>
      <c r="Y23" s="2"/>
      <c r="Z23" s="2"/>
    </row>
    <row r="24" spans="1:26" ht="18.75" customHeight="1" thickBot="1" x14ac:dyDescent="0.35">
      <c r="A24" s="2"/>
      <c r="B24" s="13"/>
      <c r="C24" s="13"/>
      <c r="D24" s="13"/>
      <c r="E24" s="13"/>
      <c r="F24" s="13"/>
      <c r="G24" s="24"/>
      <c r="H24" s="13"/>
      <c r="I24" s="13"/>
      <c r="J24" s="13"/>
      <c r="K24" s="13"/>
      <c r="L24" s="13"/>
      <c r="M24" s="13"/>
      <c r="N24" s="13"/>
      <c r="O24" s="13"/>
      <c r="P24" s="2"/>
      <c r="Q24" s="2"/>
      <c r="R24" s="2"/>
      <c r="S24" s="2"/>
      <c r="T24" s="2"/>
      <c r="U24" s="2"/>
      <c r="V24" s="2"/>
      <c r="W24" s="2"/>
      <c r="X24" s="2"/>
      <c r="Y24" s="2"/>
      <c r="Z24" s="2"/>
    </row>
    <row r="25" spans="1:26" ht="68.25" customHeight="1" x14ac:dyDescent="0.3">
      <c r="A25" s="2"/>
      <c r="B25" s="13"/>
      <c r="C25" s="13"/>
      <c r="D25" s="13"/>
      <c r="E25" s="13"/>
      <c r="F25" s="31" t="s">
        <v>12</v>
      </c>
      <c r="G25" s="35"/>
      <c r="H25" s="13"/>
      <c r="I25" s="13"/>
      <c r="J25" s="13"/>
      <c r="K25" s="13"/>
      <c r="L25" s="13"/>
      <c r="M25" s="13"/>
      <c r="N25" s="13"/>
      <c r="O25" s="13"/>
      <c r="P25" s="2"/>
      <c r="Q25" s="2"/>
      <c r="R25" s="2"/>
      <c r="S25" s="2"/>
      <c r="T25" s="2"/>
      <c r="U25" s="2"/>
      <c r="V25" s="2"/>
      <c r="W25" s="2"/>
      <c r="X25" s="2"/>
      <c r="Y25" s="2"/>
      <c r="Z25" s="2"/>
    </row>
    <row r="26" spans="1:26" ht="45" customHeight="1" thickBot="1" x14ac:dyDescent="0.35">
      <c r="A26" s="2"/>
      <c r="B26" s="13"/>
      <c r="C26" s="13"/>
      <c r="D26" s="13"/>
      <c r="E26" s="13"/>
      <c r="F26" s="86" t="str">
        <f>IF(G22&gt;0,"",IF(G25&lt;=0,"Como tu respuesta es cero, te invitamos a continuar con la siguiente pregunta","Como hubo ingresos, te invitamos a continuar con la siguiente pregunta"))</f>
        <v/>
      </c>
      <c r="G26" s="87"/>
      <c r="H26" s="13"/>
      <c r="I26" s="13"/>
      <c r="J26" s="13"/>
      <c r="K26" s="13"/>
      <c r="L26" s="13"/>
      <c r="M26" s="13"/>
      <c r="N26" s="13"/>
      <c r="O26" s="13"/>
      <c r="P26" s="2"/>
      <c r="Q26" s="2"/>
      <c r="R26" s="2"/>
      <c r="S26" s="2"/>
      <c r="T26" s="2"/>
      <c r="U26" s="2"/>
      <c r="V26" s="2"/>
      <c r="W26" s="2"/>
      <c r="X26" s="2"/>
      <c r="Y26" s="2"/>
      <c r="Z26" s="2"/>
    </row>
    <row r="27" spans="1:26" ht="18.75" customHeight="1" thickBot="1" x14ac:dyDescent="0.35">
      <c r="A27" s="2"/>
      <c r="B27" s="13"/>
      <c r="C27" s="13"/>
      <c r="D27" s="13"/>
      <c r="E27" s="13"/>
      <c r="F27" s="13"/>
      <c r="G27" s="24"/>
      <c r="H27" s="13"/>
      <c r="I27" s="13"/>
      <c r="J27" s="13"/>
      <c r="K27" s="13"/>
      <c r="L27" s="13"/>
      <c r="M27" s="13"/>
      <c r="N27" s="13"/>
      <c r="O27" s="13"/>
      <c r="P27" s="2"/>
      <c r="Q27" s="2"/>
      <c r="R27" s="2"/>
      <c r="S27" s="2"/>
      <c r="T27" s="2"/>
      <c r="U27" s="2"/>
      <c r="V27" s="2"/>
      <c r="W27" s="2"/>
      <c r="X27" s="2"/>
      <c r="Y27" s="2"/>
      <c r="Z27" s="2"/>
    </row>
    <row r="28" spans="1:26" ht="57" customHeight="1" x14ac:dyDescent="0.3">
      <c r="A28" s="2"/>
      <c r="B28" s="13"/>
      <c r="C28" s="13"/>
      <c r="D28" s="13"/>
      <c r="E28" s="13"/>
      <c r="F28" s="31" t="s">
        <v>27</v>
      </c>
      <c r="G28" s="35">
        <v>0</v>
      </c>
      <c r="H28" s="13"/>
      <c r="I28" s="13"/>
      <c r="J28" s="13"/>
      <c r="K28" s="13"/>
      <c r="L28" s="13"/>
      <c r="M28" s="13"/>
      <c r="N28" s="13"/>
      <c r="O28" s="13"/>
      <c r="P28" s="2"/>
      <c r="Q28" s="2"/>
      <c r="R28" s="2"/>
      <c r="S28" s="2"/>
      <c r="T28" s="2"/>
      <c r="U28" s="2"/>
      <c r="V28" s="2"/>
      <c r="W28" s="2"/>
      <c r="X28" s="2"/>
      <c r="Y28" s="2"/>
      <c r="Z28" s="2"/>
    </row>
    <row r="29" spans="1:26" ht="42.75" customHeight="1" thickBot="1" x14ac:dyDescent="0.35">
      <c r="A29" s="2"/>
      <c r="B29" s="13"/>
      <c r="C29" s="13"/>
      <c r="D29" s="13"/>
      <c r="E29" s="13"/>
      <c r="F29" s="86" t="str">
        <f>IF(G22&gt;0,"",IF(G25&lt;=0,"Te invitamos a continuar con la siguiente pregunta","Como hubo ingresos en la declaración, te invitamos a continuar al punto 4 ubicado en la fila 34"))</f>
        <v/>
      </c>
      <c r="G29" s="94"/>
      <c r="H29" s="13"/>
      <c r="I29" s="13"/>
      <c r="J29" s="13"/>
      <c r="K29" s="13"/>
      <c r="L29" s="13"/>
      <c r="M29" s="13"/>
      <c r="N29" s="13"/>
      <c r="O29" s="13"/>
      <c r="P29" s="2"/>
      <c r="Q29" s="2"/>
      <c r="R29" s="2"/>
      <c r="S29" s="2"/>
      <c r="T29" s="2"/>
      <c r="U29" s="2"/>
      <c r="V29" s="2"/>
      <c r="W29" s="2"/>
      <c r="X29" s="2"/>
      <c r="Y29" s="2"/>
      <c r="Z29" s="2"/>
    </row>
    <row r="30" spans="1:26" ht="20.25" customHeight="1" thickBot="1" x14ac:dyDescent="0.35">
      <c r="A30" s="2"/>
      <c r="B30" s="13"/>
      <c r="C30" s="13"/>
      <c r="D30" s="13"/>
      <c r="E30" s="13"/>
      <c r="F30" s="13"/>
      <c r="G30" s="24"/>
      <c r="H30" s="13"/>
      <c r="I30" s="13"/>
      <c r="J30" s="13"/>
      <c r="K30" s="13"/>
      <c r="L30" s="13"/>
      <c r="M30" s="13"/>
      <c r="N30" s="13"/>
      <c r="O30" s="13"/>
      <c r="P30" s="2"/>
      <c r="Q30" s="2"/>
      <c r="R30" s="2"/>
      <c r="S30" s="2"/>
      <c r="T30" s="2"/>
      <c r="U30" s="2"/>
      <c r="V30" s="2"/>
      <c r="W30" s="2"/>
      <c r="X30" s="2"/>
      <c r="Y30" s="2"/>
      <c r="Z30" s="2"/>
    </row>
    <row r="31" spans="1:26" ht="62.25" customHeight="1" x14ac:dyDescent="0.3">
      <c r="A31" s="2"/>
      <c r="B31" s="13"/>
      <c r="C31" s="13"/>
      <c r="D31" s="13"/>
      <c r="E31" s="13"/>
      <c r="F31" s="31" t="s">
        <v>13</v>
      </c>
      <c r="G31" s="35"/>
      <c r="H31" s="13"/>
      <c r="I31" s="13"/>
      <c r="J31" s="13"/>
      <c r="K31" s="13"/>
      <c r="L31" s="13"/>
      <c r="M31" s="13"/>
      <c r="N31" s="13"/>
      <c r="O31" s="13"/>
      <c r="P31" s="2"/>
      <c r="Q31" s="2"/>
      <c r="R31" s="2"/>
      <c r="S31" s="2"/>
      <c r="T31" s="2"/>
      <c r="U31" s="2"/>
      <c r="V31" s="2"/>
      <c r="W31" s="2"/>
      <c r="X31" s="2"/>
      <c r="Y31" s="2"/>
      <c r="Z31" s="2"/>
    </row>
    <row r="32" spans="1:26" ht="39.75" customHeight="1" thickBot="1" x14ac:dyDescent="0.35">
      <c r="A32" s="2"/>
      <c r="B32" s="13"/>
      <c r="C32" s="13"/>
      <c r="D32" s="13"/>
      <c r="E32" s="13"/>
      <c r="F32" s="86" t="str">
        <f>IF(OR(G22&gt;0,G25&gt;0),"Ya ubicaste valores en las celdas G22 o G25, por favor, revisa nuevamente y pasa al punto 4 ubicado en la fila 34","Te invitamos a continuar al punto 4 ubicado en la fila 34")</f>
        <v>Ya ubicaste valores en las celdas G22 o G25, por favor, revisa nuevamente y pasa al punto 4 ubicado en la fila 34</v>
      </c>
      <c r="G32" s="87"/>
      <c r="H32" s="13"/>
      <c r="I32" s="13"/>
      <c r="J32" s="13"/>
      <c r="K32" s="13"/>
      <c r="L32" s="13"/>
      <c r="M32" s="13"/>
      <c r="N32" s="13"/>
      <c r="O32" s="13"/>
      <c r="P32" s="2"/>
      <c r="Q32" s="2"/>
      <c r="R32" s="2"/>
      <c r="S32" s="2"/>
      <c r="T32" s="2"/>
      <c r="U32" s="2"/>
      <c r="V32" s="2"/>
      <c r="W32" s="2"/>
      <c r="X32" s="2"/>
      <c r="Y32" s="2"/>
      <c r="Z32" s="2"/>
    </row>
    <row r="33" spans="1:26" ht="27" customHeight="1" x14ac:dyDescent="0.3">
      <c r="A33" s="2"/>
      <c r="B33" s="13"/>
      <c r="C33" s="13"/>
      <c r="D33" s="13"/>
      <c r="E33" s="13"/>
      <c r="F33" s="13"/>
      <c r="G33" s="24"/>
      <c r="H33" s="13"/>
      <c r="I33" s="13"/>
      <c r="J33" s="13"/>
      <c r="K33" s="13"/>
      <c r="L33" s="13"/>
      <c r="M33" s="13"/>
      <c r="N33" s="13"/>
      <c r="O33" s="13"/>
      <c r="P33" s="2"/>
      <c r="Q33" s="2"/>
      <c r="R33" s="2"/>
      <c r="S33" s="2"/>
      <c r="T33" s="2"/>
      <c r="U33" s="2"/>
      <c r="V33" s="2"/>
      <c r="W33" s="2"/>
      <c r="X33" s="2"/>
      <c r="Y33" s="2"/>
      <c r="Z33" s="2"/>
    </row>
    <row r="34" spans="1:26" ht="30.75" customHeight="1" x14ac:dyDescent="0.3">
      <c r="A34" s="2"/>
      <c r="B34" s="84" t="s">
        <v>14</v>
      </c>
      <c r="C34" s="72"/>
      <c r="D34" s="72"/>
      <c r="E34" s="72"/>
      <c r="F34" s="72"/>
      <c r="G34" s="72"/>
      <c r="H34" s="72"/>
      <c r="I34" s="72"/>
      <c r="J34" s="72"/>
      <c r="K34" s="73"/>
      <c r="L34" s="13"/>
      <c r="M34" s="13"/>
      <c r="N34" s="13"/>
      <c r="O34" s="13"/>
      <c r="P34" s="2"/>
      <c r="Q34" s="2"/>
      <c r="R34" s="2"/>
      <c r="S34" s="2"/>
      <c r="T34" s="2"/>
      <c r="U34" s="2"/>
      <c r="V34" s="2"/>
      <c r="W34" s="2"/>
      <c r="X34" s="2"/>
      <c r="Y34" s="2"/>
      <c r="Z34" s="2"/>
    </row>
    <row r="35" spans="1:26" ht="18.75" customHeight="1" thickBot="1" x14ac:dyDescent="0.35">
      <c r="A35" s="2"/>
      <c r="B35" s="13"/>
      <c r="C35" s="13"/>
      <c r="D35" s="13"/>
      <c r="E35" s="13"/>
      <c r="F35" s="13"/>
      <c r="G35" s="24"/>
      <c r="H35" s="13"/>
      <c r="I35" s="13"/>
      <c r="J35" s="13"/>
      <c r="K35" s="13"/>
      <c r="L35" s="13"/>
      <c r="M35" s="13"/>
      <c r="N35" s="13"/>
      <c r="O35" s="13"/>
      <c r="P35" s="2"/>
      <c r="Q35" s="2"/>
      <c r="R35" s="2"/>
      <c r="S35" s="2"/>
      <c r="T35" s="2"/>
      <c r="U35" s="2"/>
      <c r="V35" s="2"/>
      <c r="W35" s="2"/>
      <c r="X35" s="2"/>
      <c r="Y35" s="2"/>
      <c r="Z35" s="2"/>
    </row>
    <row r="36" spans="1:26" ht="51" customHeight="1" x14ac:dyDescent="0.3">
      <c r="A36" s="2"/>
      <c r="B36" s="2"/>
      <c r="C36" s="2"/>
      <c r="D36" s="2"/>
      <c r="E36" s="2"/>
      <c r="F36" s="31" t="s">
        <v>15</v>
      </c>
      <c r="G36" s="32">
        <v>45778</v>
      </c>
      <c r="H36" s="2"/>
      <c r="I36" s="2"/>
      <c r="J36" s="2"/>
      <c r="K36" s="2"/>
      <c r="L36" s="2"/>
      <c r="M36" s="2"/>
      <c r="N36" s="2"/>
      <c r="O36" s="2"/>
      <c r="P36" s="2"/>
      <c r="Q36" s="2"/>
      <c r="R36" s="2"/>
      <c r="S36" s="2"/>
      <c r="T36" s="2"/>
      <c r="U36" s="2"/>
      <c r="V36" s="2"/>
      <c r="W36" s="2"/>
      <c r="X36" s="2"/>
      <c r="Y36" s="2"/>
      <c r="Z36" s="2"/>
    </row>
    <row r="37" spans="1:26" ht="50.25" customHeight="1" x14ac:dyDescent="0.3">
      <c r="A37" s="2"/>
      <c r="B37" s="2"/>
      <c r="C37" s="2"/>
      <c r="D37" s="2"/>
      <c r="E37" s="2"/>
      <c r="F37" s="36" t="s">
        <v>16</v>
      </c>
      <c r="G37" s="37">
        <v>45558</v>
      </c>
      <c r="H37" s="2"/>
      <c r="I37" s="2"/>
      <c r="J37" s="2"/>
      <c r="K37" s="2"/>
      <c r="L37" s="2"/>
      <c r="M37" s="2"/>
      <c r="N37" s="2"/>
      <c r="O37" s="2"/>
      <c r="P37" s="2"/>
      <c r="Q37" s="2"/>
      <c r="R37" s="2"/>
      <c r="S37" s="2"/>
      <c r="T37" s="2"/>
      <c r="U37" s="2"/>
      <c r="V37" s="2"/>
      <c r="W37" s="2"/>
      <c r="X37" s="2"/>
      <c r="Y37" s="2"/>
      <c r="Z37" s="2"/>
    </row>
    <row r="38" spans="1:26" ht="23.25" customHeight="1" thickBot="1" x14ac:dyDescent="0.35">
      <c r="A38" s="2"/>
      <c r="B38" s="2"/>
      <c r="C38" s="2"/>
      <c r="D38" s="2"/>
      <c r="E38" s="2"/>
      <c r="F38" s="38" t="s">
        <v>17</v>
      </c>
      <c r="G38" s="39">
        <f>IFERROR(ROUNDUP(((YEAR(G36)-YEAR(G37))*12+(MONTH(G36)-MONTH(G37))+((DAY(G36)-DAY(G37)))/30),0),0)</f>
        <v>8</v>
      </c>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5"/>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5"/>
      <c r="H40" s="2"/>
      <c r="I40" s="2"/>
      <c r="J40" s="2"/>
      <c r="K40" s="2"/>
      <c r="L40" s="2"/>
      <c r="M40" s="2"/>
      <c r="N40" s="2"/>
      <c r="O40" s="2"/>
      <c r="P40" s="2"/>
      <c r="Q40" s="2"/>
      <c r="R40" s="2"/>
      <c r="S40" s="2"/>
      <c r="T40" s="2"/>
      <c r="U40" s="2"/>
      <c r="V40" s="2"/>
      <c r="W40" s="2"/>
      <c r="X40" s="2"/>
      <c r="Y40" s="2"/>
      <c r="Z40" s="2"/>
    </row>
    <row r="41" spans="1:26" ht="26.25" customHeight="1" x14ac:dyDescent="0.3">
      <c r="A41" s="2"/>
      <c r="B41" s="84" t="s">
        <v>18</v>
      </c>
      <c r="C41" s="72"/>
      <c r="D41" s="72"/>
      <c r="E41" s="72"/>
      <c r="F41" s="72"/>
      <c r="G41" s="72"/>
      <c r="H41" s="72"/>
      <c r="I41" s="72"/>
      <c r="J41" s="72"/>
      <c r="K41" s="73"/>
      <c r="L41" s="2"/>
      <c r="M41" s="2"/>
      <c r="N41" s="2"/>
      <c r="O41" s="2"/>
      <c r="P41" s="2"/>
      <c r="Q41" s="2"/>
      <c r="R41" s="2"/>
      <c r="S41" s="2"/>
      <c r="T41" s="2"/>
      <c r="U41" s="2"/>
      <c r="V41" s="2"/>
      <c r="W41" s="2"/>
      <c r="X41" s="2"/>
      <c r="Y41" s="2"/>
      <c r="Z41" s="2"/>
    </row>
    <row r="42" spans="1:26" ht="15.75" customHeight="1" thickBot="1" x14ac:dyDescent="0.35">
      <c r="A42" s="2"/>
      <c r="B42" s="2"/>
      <c r="C42" s="2"/>
      <c r="D42" s="2"/>
      <c r="E42" s="2"/>
      <c r="F42" s="14"/>
      <c r="G42" s="27"/>
      <c r="H42" s="2"/>
      <c r="I42" s="2"/>
      <c r="J42" s="2"/>
      <c r="K42" s="2"/>
      <c r="L42" s="2"/>
      <c r="M42" s="2"/>
      <c r="N42" s="2"/>
      <c r="O42" s="2"/>
      <c r="P42" s="2"/>
      <c r="Q42" s="2"/>
      <c r="R42" s="2"/>
      <c r="S42" s="2"/>
      <c r="T42" s="2"/>
      <c r="U42" s="2"/>
      <c r="V42" s="2"/>
      <c r="W42" s="2"/>
      <c r="X42" s="2"/>
      <c r="Y42" s="2"/>
      <c r="Z42" s="2"/>
    </row>
    <row r="43" spans="1:26" ht="48" customHeight="1" x14ac:dyDescent="0.3">
      <c r="A43" s="2"/>
      <c r="B43" s="2"/>
      <c r="C43" s="2"/>
      <c r="D43" s="2"/>
      <c r="E43" s="2"/>
      <c r="F43" s="31" t="str">
        <f>IF(G22&gt;0,"Base para liquidar la sanción conforme al impuesto a cargo",IF(G25&gt;0,"Base para liquidar la sanción conforme a los ingresos","Base para liquidar la sanción conforme al patrimonio líquido del año anterior"))</f>
        <v>Base para liquidar la sanción conforme al impuesto a cargo</v>
      </c>
      <c r="G43" s="40">
        <f>IF(G22&gt;0,G22,IF(G25&gt;0,G25,G31))</f>
        <v>10000000</v>
      </c>
      <c r="H43" s="2"/>
      <c r="I43" s="2"/>
      <c r="J43" s="2"/>
      <c r="K43" s="2"/>
      <c r="L43" s="2"/>
      <c r="M43" s="2"/>
      <c r="N43" s="2"/>
      <c r="O43" s="15"/>
      <c r="P43" s="2"/>
      <c r="Q43" s="2"/>
      <c r="R43" s="2"/>
      <c r="S43" s="2"/>
      <c r="T43" s="2"/>
      <c r="U43" s="2"/>
      <c r="V43" s="2"/>
      <c r="W43" s="2"/>
      <c r="X43" s="2"/>
      <c r="Y43" s="2"/>
      <c r="Z43" s="2"/>
    </row>
    <row r="44" spans="1:26" ht="36" customHeight="1" x14ac:dyDescent="0.3">
      <c r="A44" s="2"/>
      <c r="B44" s="2"/>
      <c r="C44" s="2"/>
      <c r="D44" s="2"/>
      <c r="E44" s="2"/>
      <c r="F44" s="36" t="s">
        <v>19</v>
      </c>
      <c r="G44" s="41">
        <f>IF(AND(G22&gt;0,G18="Sí"),10%,IF(AND(G22&gt;0,G18="No"),5%,IF(AND(G25&gt;0,G18="Sí"),1%,IF(AND(G25&gt;0,G18="No"),0.5%,IF(AND(G31&gt;0,G18="Sí"),2%,IF(AND(G31&gt;0,G18="No"),1%,0))))))</f>
        <v>0.05</v>
      </c>
      <c r="H44" s="2"/>
      <c r="I44" s="2"/>
      <c r="J44" s="2"/>
      <c r="K44" s="2"/>
      <c r="L44" s="2"/>
      <c r="M44" s="2"/>
      <c r="N44" s="2"/>
      <c r="O44" s="15"/>
      <c r="P44" s="2"/>
      <c r="Q44" s="2"/>
      <c r="R44" s="2"/>
      <c r="S44" s="2"/>
      <c r="T44" s="2"/>
      <c r="U44" s="2"/>
      <c r="V44" s="2"/>
      <c r="W44" s="2"/>
      <c r="X44" s="2"/>
      <c r="Y44" s="2"/>
      <c r="Z44" s="2"/>
    </row>
    <row r="45" spans="1:26" ht="36" customHeight="1" x14ac:dyDescent="0.3">
      <c r="A45" s="2"/>
      <c r="B45" s="2"/>
      <c r="C45" s="2"/>
      <c r="D45" s="2"/>
      <c r="E45" s="2"/>
      <c r="F45" s="36" t="str">
        <f>IF(AND(G18="Sí",G22&gt;0),"No aplica comparación con saldo a favor",IF(AND(G18="No",G22&gt;0),"No aplica comparación con saldo a favor",IF(AND(G18="No",G25&gt;0),"Doble saldo a favor",IF(AND(G18="Sí",G25&gt;0),"4 veces el saldo a favor",IF(AND(G18="Sí",G31&gt;0),"4 veces el saldo a favor",IF(AND(G18="No",G31&gt;0),"Doble saldo a favor","N/A"))))))</f>
        <v>No aplica comparación con saldo a favor</v>
      </c>
      <c r="G45" s="42">
        <f>IF(AND(G18="Sí",G22&gt;0),0,IF(AND(G18="No",G22&gt;0),0,IF(AND(G18="No",G25&gt;0),G28*2,IF(AND(G18="Sí",G25&gt;0),G28*4,IF(AND(G18="Sí",G31&gt;0),G28*4,IF(AND(G18="No",G31&gt;0),G28*2,0))))))</f>
        <v>0</v>
      </c>
      <c r="H45" s="2"/>
      <c r="I45" s="2"/>
      <c r="J45" s="2"/>
      <c r="K45" s="2"/>
      <c r="L45" s="2"/>
      <c r="M45" s="2"/>
      <c r="N45" s="2"/>
      <c r="O45" s="15"/>
      <c r="P45" s="2"/>
      <c r="Q45" s="2"/>
      <c r="R45" s="2"/>
      <c r="S45" s="2"/>
      <c r="T45" s="2"/>
      <c r="U45" s="2"/>
      <c r="V45" s="2"/>
      <c r="W45" s="2"/>
      <c r="X45" s="2"/>
      <c r="Y45" s="2"/>
      <c r="Z45" s="2"/>
    </row>
    <row r="46" spans="1:26" ht="36" customHeight="1" x14ac:dyDescent="0.3">
      <c r="A46" s="2"/>
      <c r="B46" s="2"/>
      <c r="C46" s="2"/>
      <c r="D46" s="2"/>
      <c r="E46" s="2"/>
      <c r="F46" s="36" t="str">
        <f>IF(AND(G18="Sí",G22&gt;0),"200 % del impuesto a cargo",IF(AND(G18="No",G22&gt;0),"100 % del impuesto a cargo",IF(AND(G18="No",G25&gt;0),"5 % de los ingresos brutos",IF(AND(G18="Sí",G25&gt;0),"10 % de los ingresos brutos",IF(AND(G18="Sí",G31&gt;0),"20 % del patrimonio bruto del año anterior",IF(AND(G18="No",G31&gt;0),"10 % del patrimonio bruto del año anterior","N/A"))))))</f>
        <v>100 % del impuesto a cargo</v>
      </c>
      <c r="G46" s="42">
        <f>IF(AND(G18="Sí",G22&gt;0),G43*200%,IF(AND(G18="No",G22&gt;0),G43*100%,IF(AND(G18="No",G25&gt;0),5%*G43,IF(AND(G18="Sí",G25&gt;0),10%*G43,IF(AND(G18="Sí",G31&gt;0),20%*G43,IF(AND(G18="No",G31&gt;0),10%*G43,0))))))</f>
        <v>10000000</v>
      </c>
      <c r="H46" s="2"/>
      <c r="I46" s="2"/>
      <c r="J46" s="2"/>
      <c r="K46" s="2"/>
      <c r="L46" s="2"/>
      <c r="M46" s="2"/>
      <c r="N46" s="2"/>
      <c r="O46" s="15"/>
      <c r="P46" s="2"/>
      <c r="Q46" s="2"/>
      <c r="R46" s="2"/>
      <c r="S46" s="2"/>
      <c r="T46" s="2"/>
      <c r="U46" s="2"/>
      <c r="V46" s="2"/>
      <c r="W46" s="2"/>
      <c r="X46" s="2"/>
      <c r="Y46" s="2"/>
      <c r="Z46" s="2"/>
    </row>
    <row r="47" spans="1:26" ht="36" customHeight="1" x14ac:dyDescent="0.3">
      <c r="A47" s="2"/>
      <c r="B47" s="2"/>
      <c r="C47" s="2"/>
      <c r="D47" s="2"/>
      <c r="E47" s="2"/>
      <c r="F47" s="36" t="str">
        <f>IF(G43&lt;=0,"N/A",IF(G45&gt;0,"No aplica comparativo con UVT",IF(G22&gt;0,"No aplica comparativo con UVT",IF(G18="No","2.500 UVT","5.000 UVT"))))</f>
        <v>No aplica comparativo con UVT</v>
      </c>
      <c r="G47" s="42">
        <f>ROUND(IF(F47="2.500 UVT",G48*2500,IF(F47="5.000 UVT",G48*5000,0)),-3)</f>
        <v>0</v>
      </c>
      <c r="H47" s="2"/>
      <c r="I47" s="2"/>
      <c r="J47" s="2"/>
      <c r="K47" s="2"/>
      <c r="L47" s="2"/>
      <c r="M47" s="2"/>
      <c r="N47" s="2"/>
      <c r="O47" s="15"/>
      <c r="P47" s="2"/>
      <c r="Q47" s="2"/>
      <c r="R47" s="2"/>
      <c r="S47" s="2"/>
      <c r="T47" s="2"/>
      <c r="U47" s="2"/>
      <c r="V47" s="2"/>
      <c r="W47" s="2"/>
      <c r="X47" s="2"/>
      <c r="Y47" s="2"/>
      <c r="Z47" s="2"/>
    </row>
    <row r="48" spans="1:26" ht="78" customHeight="1" x14ac:dyDescent="0.3">
      <c r="A48" s="2"/>
      <c r="B48" s="2"/>
      <c r="C48" s="2"/>
      <c r="D48" s="2"/>
      <c r="E48" s="2"/>
      <c r="F48" s="36" t="s">
        <v>52</v>
      </c>
      <c r="G48" s="43">
        <v>49799</v>
      </c>
      <c r="H48" s="2"/>
      <c r="I48" s="2"/>
      <c r="J48" s="2"/>
      <c r="K48" s="2"/>
      <c r="L48" s="2"/>
      <c r="M48" s="2"/>
      <c r="N48" s="2"/>
      <c r="O48" s="15"/>
      <c r="P48" s="2"/>
      <c r="Q48" s="2"/>
      <c r="R48" s="2"/>
      <c r="S48" s="2"/>
      <c r="T48" s="2"/>
      <c r="U48" s="2"/>
      <c r="V48" s="2"/>
      <c r="W48" s="2"/>
      <c r="X48" s="2"/>
      <c r="Y48" s="2"/>
      <c r="Z48" s="2"/>
    </row>
    <row r="49" spans="1:26" ht="33.75" customHeight="1" thickBot="1" x14ac:dyDescent="0.35">
      <c r="A49" s="2"/>
      <c r="B49" s="2"/>
      <c r="C49" s="2"/>
      <c r="D49" s="2"/>
      <c r="E49" s="2"/>
      <c r="F49" s="38" t="s">
        <v>37</v>
      </c>
      <c r="G49" s="44">
        <f>IF(G22&gt;0,MIN(G46,G43*G44*G38),IF(G25&gt;0,MIN(G43*G44*G38,G46,IF(G45&gt;G47,G45,G47)),IF(G31&gt;0,MIN(G43*G44*G38,G46,IF(G45&gt;G47,G45,G47)),0)))</f>
        <v>4000000</v>
      </c>
      <c r="H49" s="2"/>
      <c r="I49" s="2"/>
      <c r="J49" s="2"/>
      <c r="K49" s="2"/>
      <c r="L49" s="2"/>
      <c r="M49" s="2"/>
      <c r="N49" s="2"/>
      <c r="O49" s="16"/>
      <c r="P49" s="2"/>
      <c r="Q49" s="2"/>
      <c r="R49" s="2"/>
      <c r="S49" s="2"/>
      <c r="T49" s="2"/>
      <c r="U49" s="2"/>
      <c r="V49" s="2"/>
      <c r="W49" s="2"/>
      <c r="X49" s="2"/>
      <c r="Y49" s="2"/>
      <c r="Z49" s="2"/>
    </row>
    <row r="50" spans="1:26" ht="6.75" customHeight="1" x14ac:dyDescent="0.3">
      <c r="A50" s="2"/>
      <c r="B50" s="2"/>
      <c r="C50" s="2"/>
      <c r="D50" s="2"/>
      <c r="E50" s="2"/>
      <c r="F50" s="6"/>
      <c r="G50" s="28"/>
      <c r="H50" s="2"/>
      <c r="I50" s="2"/>
      <c r="J50" s="2"/>
      <c r="K50" s="2"/>
      <c r="L50" s="2"/>
      <c r="M50" s="2"/>
      <c r="N50" s="2"/>
      <c r="O50" s="2"/>
      <c r="P50" s="2"/>
      <c r="Q50" s="2"/>
      <c r="R50" s="2"/>
      <c r="S50" s="2"/>
      <c r="T50" s="2"/>
      <c r="U50" s="2"/>
      <c r="V50" s="2"/>
      <c r="W50" s="2"/>
      <c r="X50" s="2"/>
      <c r="Y50" s="2"/>
      <c r="Z50" s="2"/>
    </row>
    <row r="51" spans="1:26" ht="6.75" customHeight="1" x14ac:dyDescent="0.3">
      <c r="A51" s="2"/>
      <c r="B51" s="2"/>
      <c r="C51" s="2"/>
      <c r="D51" s="2"/>
      <c r="E51" s="2"/>
      <c r="F51" s="6"/>
      <c r="G51" s="28"/>
      <c r="H51" s="2"/>
      <c r="I51" s="2"/>
      <c r="J51" s="2"/>
      <c r="K51" s="2"/>
      <c r="L51" s="2"/>
      <c r="M51" s="2"/>
      <c r="N51" s="2"/>
      <c r="O51" s="2"/>
      <c r="P51" s="2"/>
      <c r="Q51" s="2"/>
      <c r="R51" s="2"/>
      <c r="S51" s="2"/>
      <c r="T51" s="2"/>
      <c r="U51" s="2"/>
      <c r="V51" s="2"/>
      <c r="W51" s="2"/>
      <c r="X51" s="2"/>
      <c r="Y51" s="2"/>
      <c r="Z51" s="2"/>
    </row>
    <row r="52" spans="1:26" ht="6.75" customHeight="1" x14ac:dyDescent="0.3">
      <c r="A52" s="2"/>
      <c r="B52" s="2"/>
      <c r="C52" s="2"/>
      <c r="D52" s="2"/>
      <c r="E52" s="2"/>
      <c r="F52" s="6"/>
      <c r="G52" s="28"/>
      <c r="H52" s="2"/>
      <c r="I52" s="2"/>
      <c r="J52" s="2"/>
      <c r="K52" s="2"/>
      <c r="L52" s="2"/>
      <c r="M52" s="2"/>
      <c r="N52" s="2"/>
      <c r="O52" s="2"/>
      <c r="P52" s="2"/>
      <c r="Q52" s="2"/>
      <c r="R52" s="2"/>
      <c r="S52" s="2"/>
      <c r="T52" s="2"/>
      <c r="U52" s="2"/>
      <c r="V52" s="2"/>
      <c r="W52" s="2"/>
      <c r="X52" s="2"/>
      <c r="Y52" s="2"/>
      <c r="Z52" s="2"/>
    </row>
    <row r="53" spans="1:26" ht="30" customHeight="1" x14ac:dyDescent="0.3">
      <c r="A53" s="2"/>
      <c r="B53" s="95" t="s">
        <v>20</v>
      </c>
      <c r="C53" s="72"/>
      <c r="D53" s="72"/>
      <c r="E53" s="72"/>
      <c r="F53" s="72"/>
      <c r="G53" s="72"/>
      <c r="H53" s="72"/>
      <c r="I53" s="72"/>
      <c r="J53" s="72"/>
      <c r="K53" s="73"/>
      <c r="L53" s="2"/>
      <c r="M53" s="2"/>
      <c r="N53" s="2"/>
      <c r="O53" s="2"/>
      <c r="P53" s="2"/>
      <c r="Q53" s="2"/>
      <c r="R53" s="2"/>
      <c r="S53" s="2"/>
      <c r="T53" s="2"/>
      <c r="U53" s="2"/>
      <c r="V53" s="2"/>
      <c r="W53" s="2"/>
      <c r="X53" s="2"/>
      <c r="Y53" s="2"/>
      <c r="Z53" s="2"/>
    </row>
    <row r="54" spans="1:26" ht="15.75" customHeight="1" x14ac:dyDescent="0.3">
      <c r="A54" s="2"/>
      <c r="B54" s="2"/>
      <c r="C54" s="2"/>
      <c r="D54" s="2"/>
      <c r="E54" s="2"/>
      <c r="F54" s="2"/>
      <c r="G54" s="25"/>
      <c r="H54" s="2"/>
      <c r="I54" s="2"/>
      <c r="J54" s="2"/>
      <c r="K54" s="2"/>
      <c r="L54" s="2"/>
      <c r="M54" s="2"/>
      <c r="N54" s="2"/>
      <c r="O54" s="2"/>
      <c r="P54" s="2"/>
      <c r="Q54" s="2"/>
      <c r="R54" s="2"/>
      <c r="S54" s="2"/>
      <c r="T54" s="2"/>
      <c r="U54" s="2"/>
      <c r="V54" s="2"/>
      <c r="W54" s="2"/>
      <c r="X54" s="2"/>
      <c r="Y54" s="2"/>
      <c r="Z54" s="2"/>
    </row>
    <row r="55" spans="1:26" ht="15.75" customHeight="1" thickBot="1" x14ac:dyDescent="0.35">
      <c r="A55" s="2"/>
      <c r="B55" s="2"/>
      <c r="C55" s="2"/>
      <c r="D55" s="2"/>
      <c r="E55" s="2"/>
      <c r="F55" s="2"/>
      <c r="G55" s="25"/>
      <c r="H55" s="2"/>
      <c r="I55" s="2"/>
      <c r="J55" s="2"/>
      <c r="K55" s="2"/>
      <c r="L55" s="2"/>
      <c r="M55" s="2"/>
      <c r="N55" s="2"/>
      <c r="O55" s="2"/>
      <c r="P55" s="2"/>
      <c r="Q55" s="2"/>
      <c r="R55" s="2"/>
      <c r="S55" s="2"/>
      <c r="T55" s="2"/>
      <c r="U55" s="2"/>
      <c r="V55" s="2"/>
      <c r="W55" s="2"/>
      <c r="X55" s="2"/>
      <c r="Y55" s="2"/>
      <c r="Z55" s="2"/>
    </row>
    <row r="56" spans="1:26" ht="70.8" customHeight="1" x14ac:dyDescent="0.3">
      <c r="A56" s="2"/>
      <c r="B56" s="2"/>
      <c r="C56" s="2"/>
      <c r="D56" s="2"/>
      <c r="E56" s="2"/>
      <c r="F56" s="31" t="s">
        <v>62</v>
      </c>
      <c r="G56" s="45" t="s">
        <v>64</v>
      </c>
      <c r="H56" s="2"/>
      <c r="I56" s="2"/>
      <c r="J56" s="2"/>
      <c r="K56" s="2"/>
      <c r="L56" s="2"/>
      <c r="M56" s="2"/>
      <c r="N56" s="2"/>
      <c r="O56" s="2"/>
      <c r="P56" s="2"/>
      <c r="Q56" s="2"/>
      <c r="R56" s="2"/>
      <c r="S56" s="2"/>
      <c r="T56" s="2"/>
      <c r="U56" s="2"/>
      <c r="V56" s="2"/>
      <c r="W56" s="2"/>
      <c r="X56" s="2"/>
      <c r="Y56" s="2"/>
      <c r="Z56" s="2"/>
    </row>
    <row r="57" spans="1:26" ht="82.8" customHeight="1" x14ac:dyDescent="0.3">
      <c r="A57" s="2"/>
      <c r="B57" s="2"/>
      <c r="C57" s="2"/>
      <c r="D57" s="2"/>
      <c r="E57" s="2"/>
      <c r="F57" s="36" t="str">
        <f>IF(G56="La liquidación es realizada por el contribuyente","¿La Dian ha proferido pliego de cargos, requerimiento especial o emplazamiento previo por no declarar?",IF(G56="La Dian determinó su liquidación","¿La sanción fue aceptada y la infracción subsanada?",""))</f>
        <v>¿La sanción fue aceptada y la infracción subsanada?</v>
      </c>
      <c r="G57" s="58" t="s">
        <v>42</v>
      </c>
      <c r="H57" s="2"/>
      <c r="I57" s="2"/>
      <c r="J57" s="2"/>
      <c r="K57" s="2"/>
      <c r="L57" s="2"/>
      <c r="M57" s="2"/>
      <c r="N57" s="2"/>
      <c r="O57" s="2"/>
      <c r="P57" s="2"/>
      <c r="Q57" s="2"/>
      <c r="R57" s="2"/>
      <c r="S57" s="2"/>
      <c r="T57" s="2"/>
      <c r="U57" s="2"/>
      <c r="V57" s="2"/>
      <c r="W57" s="2"/>
      <c r="X57" s="2"/>
      <c r="Y57" s="2"/>
      <c r="Z57" s="2"/>
    </row>
    <row r="58" spans="1:26" ht="67.8" customHeight="1" x14ac:dyDescent="0.3">
      <c r="A58" s="2"/>
      <c r="B58" s="2"/>
      <c r="C58" s="2"/>
      <c r="D58" s="2"/>
      <c r="E58" s="2"/>
      <c r="F58" s="36" t="str">
        <f>IF(AND(G56="La liquidación es realizada por el contribuyente",G57="No"),"Se ha tenido esta conducta sancionable (extemporaneidad) en otra declaración desde hace:",IF(AND(G56="La Dian determinó su liquidación",G57="Sí"),"Se ha tenido esta conducta sancionable (extemporaneidad) en otra declaración desde hace:",IF(AND(G56="La Dian determinó su liquidación",G57="No"),"Se ha tenido esta conducta sancionable (extemporaneidad) en otra declaración desde hace:","No aplica")))</f>
        <v>Se ha tenido esta conducta sancionable (extemporaneidad) en otra declaración desde hace:</v>
      </c>
      <c r="G58" s="63" t="s">
        <v>65</v>
      </c>
      <c r="H58" s="2"/>
      <c r="I58" s="2"/>
      <c r="J58" s="2"/>
      <c r="K58" s="2"/>
      <c r="L58" s="2"/>
      <c r="M58" s="2"/>
      <c r="N58" s="2"/>
      <c r="O58" s="2"/>
      <c r="P58" s="2"/>
      <c r="Q58" s="2"/>
      <c r="R58" s="2"/>
      <c r="S58" s="2"/>
      <c r="T58" s="2"/>
      <c r="U58" s="2"/>
      <c r="V58" s="2"/>
      <c r="W58" s="2"/>
      <c r="X58" s="2"/>
      <c r="Y58" s="2"/>
      <c r="Z58" s="2"/>
    </row>
    <row r="59" spans="1:26" ht="85.2" customHeight="1" x14ac:dyDescent="0.3">
      <c r="A59" s="22"/>
      <c r="B59" s="22"/>
      <c r="C59" s="22"/>
      <c r="D59" s="22"/>
      <c r="E59" s="22"/>
      <c r="F59" s="36" t="str">
        <f>IF(F58="No aplica","No aplica",IF(AND(F58="Se ha tenido esta conducta sancionable (extemporaneidad) en otra declaración desde hace:",G58="Menos de 2 años"),"De acuerdo con las condiciones expuestas en el parágrafo 2 del artículo 640 del ET, ¿hubo reincidencia por acto administrativo en firme?","No aplica"))</f>
        <v>De acuerdo con las condiciones expuestas en el parágrafo 2 del artículo 640 del ET, ¿hubo reincidencia por acto administrativo en firme?</v>
      </c>
      <c r="G59" s="63" t="s">
        <v>42</v>
      </c>
      <c r="H59" s="22"/>
      <c r="I59" s="22"/>
      <c r="J59" s="22"/>
      <c r="K59" s="22"/>
      <c r="L59" s="22"/>
      <c r="M59" s="22"/>
      <c r="N59" s="22"/>
      <c r="O59" s="22"/>
      <c r="P59" s="22"/>
      <c r="Q59" s="22"/>
      <c r="R59" s="22"/>
      <c r="S59" s="22"/>
      <c r="T59" s="22"/>
      <c r="U59" s="22"/>
      <c r="V59" s="22"/>
      <c r="W59" s="22"/>
      <c r="X59" s="22"/>
      <c r="Y59" s="22"/>
      <c r="Z59" s="22"/>
    </row>
    <row r="60" spans="1:26" ht="29.25" hidden="1" customHeight="1" x14ac:dyDescent="0.3">
      <c r="A60" s="2"/>
      <c r="B60" s="2"/>
      <c r="C60" s="2"/>
      <c r="D60" s="2"/>
      <c r="E60" s="2"/>
      <c r="F60" s="36" t="s">
        <v>21</v>
      </c>
      <c r="G60" s="46" t="str">
        <f>IF(AND(G56="La liquidación es realizada por el contribuyente",G57="No"),"Menos de 1 año",IF(AND(G56="La Dian determinó su liquidación",G57="Sí"),"Menos de 2 años",IF(AND(G56="La Dian determinó su liquidación",G57="No"),"Menos de 2 años","No aplica")))</f>
        <v>Menos de 2 años</v>
      </c>
      <c r="H60" s="2"/>
      <c r="I60" s="2"/>
      <c r="J60" s="2"/>
      <c r="K60" s="2"/>
      <c r="L60" s="2"/>
      <c r="M60" s="2"/>
      <c r="N60" s="2"/>
      <c r="O60" s="2"/>
      <c r="P60" s="2"/>
      <c r="Q60" s="2"/>
      <c r="R60" s="2"/>
      <c r="S60" s="2"/>
      <c r="T60" s="2"/>
      <c r="U60" s="2"/>
      <c r="V60" s="2"/>
      <c r="W60" s="2"/>
      <c r="X60" s="2"/>
      <c r="Y60" s="2"/>
      <c r="Z60" s="2"/>
    </row>
    <row r="61" spans="1:26" ht="29.25" hidden="1" customHeight="1" x14ac:dyDescent="0.3">
      <c r="A61" s="2"/>
      <c r="B61" s="2"/>
      <c r="C61" s="2"/>
      <c r="D61" s="2"/>
      <c r="E61" s="2"/>
      <c r="F61" s="36" t="s">
        <v>22</v>
      </c>
      <c r="G61" s="46" t="str">
        <f>IF(AND(G56="La liquidación es realizada por el contribuyente",G57="No"),"1 año y menos de 2 años",IF(AND(G56="La Dian determinó su liquidación",G57="Sí"),"2 años y menos de 4 años","No aplica"))</f>
        <v>No aplica</v>
      </c>
      <c r="H61" s="2"/>
      <c r="I61" s="2"/>
      <c r="J61" s="2"/>
      <c r="K61" s="2"/>
      <c r="L61" s="2"/>
      <c r="M61" s="2"/>
      <c r="N61" s="2"/>
      <c r="O61" s="2"/>
      <c r="P61" s="2"/>
      <c r="Q61" s="2"/>
      <c r="R61" s="2"/>
      <c r="S61" s="2"/>
      <c r="T61" s="2"/>
      <c r="U61" s="2"/>
      <c r="V61" s="2"/>
      <c r="W61" s="2"/>
      <c r="X61" s="2"/>
      <c r="Y61" s="2"/>
      <c r="Z61" s="2"/>
    </row>
    <row r="62" spans="1:26" ht="29.25" hidden="1" customHeight="1" x14ac:dyDescent="0.3">
      <c r="A62" s="22"/>
      <c r="B62" s="22"/>
      <c r="C62" s="22"/>
      <c r="D62" s="22"/>
      <c r="E62" s="22"/>
      <c r="F62" s="36" t="s">
        <v>23</v>
      </c>
      <c r="G62" s="46" t="str">
        <f>IF(AND(G56="La liquidación es realizada por el contribuyente",G57="No"),"2 años o más",IF(AND(G56="La Dian determinó su liquidación",G57="Sí"),"4 años o más","No aplica"))</f>
        <v>No aplica</v>
      </c>
      <c r="H62" s="22"/>
      <c r="I62" s="22"/>
      <c r="J62" s="22"/>
      <c r="K62" s="22"/>
      <c r="L62" s="22"/>
      <c r="M62" s="22"/>
      <c r="N62" s="22"/>
      <c r="O62" s="22"/>
      <c r="P62" s="22"/>
      <c r="Q62" s="22"/>
      <c r="R62" s="22"/>
      <c r="S62" s="22"/>
      <c r="T62" s="22"/>
      <c r="U62" s="22"/>
      <c r="V62" s="22"/>
      <c r="W62" s="22"/>
      <c r="X62" s="22"/>
      <c r="Y62" s="22"/>
      <c r="Z62" s="22"/>
    </row>
    <row r="63" spans="1:26" ht="29.25" hidden="1" customHeight="1" x14ac:dyDescent="0.3">
      <c r="A63" s="22"/>
      <c r="B63" s="22"/>
      <c r="C63" s="22"/>
      <c r="D63" s="22"/>
      <c r="E63" s="22"/>
      <c r="F63" s="36" t="s">
        <v>59</v>
      </c>
      <c r="G63" s="46" t="str">
        <f>IF(AND(G56="La liquidación es realizada por el contribuyente",G57="No"),"No se ha tenido",IF(AND(G56="La Dian determinó su liquidación",G57="Sí"),"No se ha tenido","No aplica"))</f>
        <v>No aplica</v>
      </c>
      <c r="H63" s="22"/>
      <c r="I63" s="22"/>
      <c r="J63" s="22"/>
      <c r="K63" s="22"/>
      <c r="L63" s="22"/>
      <c r="M63" s="22"/>
      <c r="N63" s="22"/>
      <c r="O63" s="22"/>
      <c r="P63" s="22"/>
      <c r="Q63" s="22"/>
      <c r="R63" s="22"/>
      <c r="S63" s="22"/>
      <c r="T63" s="22"/>
      <c r="U63" s="22"/>
      <c r="V63" s="22"/>
      <c r="W63" s="22"/>
      <c r="X63" s="22"/>
      <c r="Y63" s="22"/>
      <c r="Z63" s="22"/>
    </row>
    <row r="64" spans="1:26" ht="29.25" hidden="1" customHeight="1" x14ac:dyDescent="0.3">
      <c r="A64" s="22"/>
      <c r="B64" s="22"/>
      <c r="C64" s="22"/>
      <c r="D64" s="22"/>
      <c r="E64" s="22"/>
      <c r="F64" s="36" t="s">
        <v>60</v>
      </c>
      <c r="G64" s="46" t="str">
        <f>IF(F59="De acuerdo con las condiciones expuestas en el parágrafo 2 del artículo 640 del ET, ¿hubo reincidencia por acto administrativo en firme?","Sí","No aplica")</f>
        <v>Sí</v>
      </c>
      <c r="H64" s="22"/>
      <c r="I64" s="22"/>
      <c r="J64" s="22"/>
      <c r="K64" s="22"/>
      <c r="L64" s="22"/>
      <c r="M64" s="22"/>
      <c r="N64" s="22"/>
      <c r="O64" s="22"/>
      <c r="P64" s="22"/>
      <c r="Q64" s="22"/>
      <c r="R64" s="22"/>
      <c r="S64" s="22"/>
      <c r="T64" s="22"/>
      <c r="U64" s="22"/>
      <c r="V64" s="22"/>
      <c r="W64" s="22"/>
      <c r="X64" s="22"/>
      <c r="Y64" s="22"/>
      <c r="Z64" s="22"/>
    </row>
    <row r="65" spans="1:26" ht="29.25" hidden="1" customHeight="1" x14ac:dyDescent="0.3">
      <c r="A65" s="22"/>
      <c r="B65" s="22"/>
      <c r="C65" s="22"/>
      <c r="D65" s="22"/>
      <c r="E65" s="22"/>
      <c r="F65" s="36" t="s">
        <v>61</v>
      </c>
      <c r="G65" s="46" t="str">
        <f>IF(F59="De acuerdo con las condiciones expuestas en el parágrafo 2 del artículo 640 del ET, ¿hubo reincidencia por acto administrativo en firme?","No","No aplica")</f>
        <v>No</v>
      </c>
      <c r="H65" s="22"/>
      <c r="I65" s="22"/>
      <c r="J65" s="22"/>
      <c r="K65" s="22"/>
      <c r="L65" s="22"/>
      <c r="M65" s="22"/>
      <c r="N65" s="22"/>
      <c r="O65" s="22"/>
      <c r="P65" s="22"/>
      <c r="Q65" s="22"/>
      <c r="R65" s="22"/>
      <c r="S65" s="22"/>
      <c r="T65" s="22"/>
      <c r="U65" s="22"/>
      <c r="V65" s="22"/>
      <c r="W65" s="22"/>
      <c r="X65" s="22"/>
      <c r="Y65" s="22"/>
      <c r="Z65" s="22"/>
    </row>
    <row r="66" spans="1:26" ht="54.6" customHeight="1" x14ac:dyDescent="0.3">
      <c r="A66" s="2"/>
      <c r="B66" s="2"/>
      <c r="C66" s="2"/>
      <c r="D66" s="2"/>
      <c r="E66" s="2"/>
      <c r="F66" s="36" t="str">
        <f>IF(OR(G66=75%,G66=50%),"La sanción se reduce al",IF(G66=200%,"Aplica el parágrafo 2 del artículo 640 del ET, por tanto, la sanción incrementa quedando en su:","La sanción no tiene reducciones y queda en su:"))</f>
        <v>La sanción no tiene reducciones y queda en su:</v>
      </c>
      <c r="G66" s="47">
        <f>IF(AND(G56="La liquidación es realizada por el contribuyente",G57="No",G58="1 año y menos de 2 años"),75%,IF(AND(G56="La liquidación es realizada por el contribuyente",G57="No",OR(G58="2 años o más",G58="No se ha tenido")),50%,IF(AND(G56="La Dian determinó su liquidación",G58="Menos de 2 años",G59="Sí"),200%,IF(AND(G56="La Dian determinó su liquidación",G57="Sí",G82="2 años y menos de 4 años"),75%,IF(AND(G56="La Dian determinó su liquidación",G57="Sí",OR(G58="4 años o más",G58="No se ha tenido")),50%,100%)))))</f>
        <v>1</v>
      </c>
      <c r="H66" s="2"/>
      <c r="I66" s="2"/>
      <c r="J66" s="2"/>
      <c r="K66" s="2"/>
      <c r="L66" s="2"/>
      <c r="M66" s="2"/>
      <c r="N66" s="2"/>
      <c r="O66" s="2"/>
      <c r="P66" s="2"/>
      <c r="Q66" s="2"/>
      <c r="R66" s="2"/>
      <c r="S66" s="2"/>
      <c r="T66" s="2"/>
      <c r="U66" s="2"/>
      <c r="V66" s="2"/>
      <c r="W66" s="2"/>
      <c r="X66" s="2"/>
      <c r="Y66" s="2"/>
      <c r="Z66" s="2"/>
    </row>
    <row r="67" spans="1:26" ht="24.75" customHeight="1" x14ac:dyDescent="0.3">
      <c r="A67" s="2"/>
      <c r="B67" s="2"/>
      <c r="C67" s="2"/>
      <c r="D67" s="2"/>
      <c r="E67" s="2"/>
      <c r="F67" s="36" t="s">
        <v>38</v>
      </c>
      <c r="G67" s="42">
        <f>G49*G66</f>
        <v>4000000</v>
      </c>
      <c r="H67" s="2"/>
      <c r="I67" s="2"/>
      <c r="J67" s="2"/>
      <c r="K67" s="2"/>
      <c r="L67" s="2"/>
      <c r="M67" s="2"/>
      <c r="N67" s="2"/>
      <c r="O67" s="2"/>
      <c r="P67" s="2"/>
      <c r="Q67" s="2"/>
      <c r="R67" s="2"/>
      <c r="S67" s="2"/>
      <c r="T67" s="2"/>
      <c r="U67" s="2"/>
      <c r="V67" s="2"/>
      <c r="W67" s="2"/>
      <c r="X67" s="2"/>
      <c r="Y67" s="2"/>
      <c r="Z67" s="2"/>
    </row>
    <row r="68" spans="1:26" ht="29.25" customHeight="1" x14ac:dyDescent="0.3">
      <c r="A68" s="2"/>
      <c r="B68" s="2"/>
      <c r="C68" s="2"/>
      <c r="D68" s="2"/>
      <c r="E68" s="2"/>
      <c r="F68" s="36" t="s">
        <v>24</v>
      </c>
      <c r="G68" s="42">
        <f>ROUND(G48*10,-3)</f>
        <v>498000</v>
      </c>
      <c r="H68" s="2"/>
      <c r="I68" s="2"/>
      <c r="J68" s="2"/>
      <c r="K68" s="2"/>
      <c r="L68" s="2"/>
      <c r="M68" s="2"/>
      <c r="N68" s="2"/>
      <c r="O68" s="2"/>
      <c r="P68" s="2"/>
      <c r="Q68" s="2"/>
      <c r="R68" s="2"/>
      <c r="S68" s="2"/>
      <c r="T68" s="2"/>
      <c r="U68" s="2"/>
      <c r="V68" s="2"/>
      <c r="W68" s="2"/>
      <c r="X68" s="2"/>
      <c r="Y68" s="2"/>
      <c r="Z68" s="2"/>
    </row>
    <row r="69" spans="1:26" ht="39.6" customHeight="1" thickBot="1" x14ac:dyDescent="0.35">
      <c r="A69" s="2"/>
      <c r="B69" s="2"/>
      <c r="C69" s="2"/>
      <c r="D69" s="2"/>
      <c r="E69" s="2"/>
      <c r="F69" s="38" t="s">
        <v>25</v>
      </c>
      <c r="G69" s="48">
        <f>IF(G12="Sí",IF(G68&gt;G67,G68,G67),0)</f>
        <v>4000000</v>
      </c>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5"/>
      <c r="H70" s="2"/>
      <c r="I70" s="2"/>
      <c r="J70" s="2"/>
      <c r="K70" s="2"/>
      <c r="L70" s="2"/>
      <c r="M70" s="2"/>
      <c r="N70" s="2"/>
      <c r="O70" s="2"/>
      <c r="P70" s="2"/>
      <c r="Q70" s="2"/>
      <c r="R70" s="2"/>
      <c r="S70" s="2"/>
      <c r="T70" s="2"/>
      <c r="U70" s="2"/>
      <c r="V70" s="2"/>
      <c r="W70" s="2"/>
      <c r="X70" s="2"/>
      <c r="Y70" s="2"/>
      <c r="Z70" s="2"/>
    </row>
    <row r="71" spans="1:26" ht="15.75" customHeight="1" thickBot="1" x14ac:dyDescent="0.35">
      <c r="A71" s="2"/>
      <c r="B71" s="2"/>
      <c r="C71" s="2"/>
      <c r="D71" s="2"/>
      <c r="E71" s="2"/>
      <c r="F71" s="2"/>
      <c r="G71" s="25"/>
      <c r="H71" s="2"/>
      <c r="I71" s="2"/>
      <c r="J71" s="2"/>
      <c r="K71" s="2"/>
      <c r="L71" s="2"/>
      <c r="M71" s="2"/>
      <c r="N71" s="2"/>
      <c r="O71" s="2"/>
      <c r="P71" s="2"/>
      <c r="Q71" s="2"/>
      <c r="R71" s="2"/>
      <c r="S71" s="2"/>
      <c r="T71" s="2"/>
      <c r="U71" s="2"/>
      <c r="V71" s="2"/>
      <c r="W71" s="2"/>
      <c r="X71" s="2"/>
      <c r="Y71" s="2"/>
      <c r="Z71" s="2"/>
    </row>
    <row r="72" spans="1:26" ht="49.5" customHeight="1" thickBot="1" x14ac:dyDescent="0.35">
      <c r="A72" s="2"/>
      <c r="B72" s="89" t="s">
        <v>43</v>
      </c>
      <c r="C72" s="90"/>
      <c r="D72" s="90"/>
      <c r="E72" s="90"/>
      <c r="F72" s="90"/>
      <c r="G72" s="90"/>
      <c r="H72" s="90"/>
      <c r="I72" s="90"/>
      <c r="J72" s="90"/>
      <c r="K72" s="91"/>
      <c r="L72" s="2"/>
      <c r="M72" s="2"/>
      <c r="N72" s="2"/>
      <c r="O72" s="2"/>
      <c r="P72" s="2"/>
      <c r="Q72" s="2"/>
      <c r="R72" s="2"/>
      <c r="S72" s="2"/>
      <c r="T72" s="2"/>
      <c r="U72" s="2"/>
      <c r="V72" s="2"/>
      <c r="W72" s="2"/>
      <c r="X72" s="2"/>
      <c r="Y72" s="2"/>
      <c r="Z72" s="2"/>
    </row>
    <row r="73" spans="1:26" ht="15.75" customHeight="1" thickBot="1" x14ac:dyDescent="0.35">
      <c r="A73" s="2"/>
      <c r="B73" s="12"/>
      <c r="C73" s="12"/>
      <c r="D73" s="12"/>
      <c r="E73" s="12"/>
      <c r="F73" s="12"/>
      <c r="G73" s="24"/>
      <c r="H73" s="12"/>
      <c r="I73" s="12"/>
      <c r="J73" s="12"/>
      <c r="K73" s="12"/>
      <c r="L73" s="12"/>
      <c r="M73" s="12"/>
      <c r="N73" s="12"/>
      <c r="O73" s="12"/>
      <c r="P73" s="2"/>
      <c r="Q73" s="2"/>
      <c r="R73" s="2"/>
      <c r="S73" s="2"/>
      <c r="T73" s="2"/>
      <c r="U73" s="2"/>
      <c r="V73" s="2"/>
      <c r="W73" s="2"/>
      <c r="X73" s="2"/>
      <c r="Y73" s="2"/>
      <c r="Z73" s="2"/>
    </row>
    <row r="74" spans="1:26" s="57" customFormat="1" ht="75" customHeight="1" thickBot="1" x14ac:dyDescent="0.35">
      <c r="A74" s="11"/>
      <c r="B74" s="89" t="s">
        <v>44</v>
      </c>
      <c r="C74" s="92"/>
      <c r="D74" s="92"/>
      <c r="E74" s="92"/>
      <c r="F74" s="92"/>
      <c r="G74" s="92"/>
      <c r="H74" s="92"/>
      <c r="I74" s="92"/>
      <c r="J74" s="92"/>
      <c r="K74" s="93"/>
      <c r="L74" s="11"/>
      <c r="M74" s="11"/>
      <c r="N74" s="11"/>
      <c r="O74" s="11"/>
      <c r="P74" s="11"/>
      <c r="Q74" s="11"/>
      <c r="R74" s="11"/>
      <c r="S74" s="11"/>
      <c r="T74" s="11"/>
      <c r="U74" s="11"/>
      <c r="V74" s="11"/>
      <c r="W74" s="11"/>
      <c r="X74" s="11"/>
      <c r="Y74" s="11"/>
      <c r="Z74" s="11"/>
    </row>
    <row r="75" spans="1:26" ht="12" customHeight="1" x14ac:dyDescent="0.3">
      <c r="A75" s="2"/>
      <c r="B75" s="2"/>
      <c r="C75" s="2"/>
      <c r="D75" s="2"/>
      <c r="E75" s="2"/>
      <c r="F75" s="2"/>
      <c r="G75" s="25"/>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5"/>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5"/>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5"/>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5"/>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5"/>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5"/>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5"/>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5"/>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5"/>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5"/>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5"/>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5"/>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5"/>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5"/>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5"/>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5"/>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5"/>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5"/>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5"/>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5"/>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5"/>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5"/>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5"/>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5"/>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5"/>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5"/>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5"/>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5"/>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5"/>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5"/>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5"/>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5"/>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5"/>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5"/>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5"/>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5"/>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5"/>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5"/>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5"/>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5"/>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5"/>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5"/>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5"/>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5"/>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5"/>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5"/>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5"/>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5"/>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5"/>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5"/>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5"/>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5"/>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5"/>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5"/>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5"/>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5"/>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5"/>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5"/>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5"/>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5"/>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5"/>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5"/>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5"/>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5"/>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5"/>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5"/>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5"/>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5"/>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5"/>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5"/>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5"/>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5"/>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5"/>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5"/>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5"/>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5"/>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5"/>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5"/>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5"/>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5"/>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5"/>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5"/>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5"/>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5"/>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5"/>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5"/>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5"/>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5"/>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5"/>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5"/>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5"/>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5"/>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5"/>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5"/>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5"/>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5"/>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5"/>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5"/>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5"/>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5"/>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5"/>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5"/>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5"/>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5"/>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5"/>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5"/>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5"/>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5"/>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5"/>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5"/>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5"/>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5"/>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5"/>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5"/>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5"/>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5"/>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5"/>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5"/>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5"/>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5"/>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5"/>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5"/>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5"/>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5"/>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5"/>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5"/>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5"/>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5"/>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5"/>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5"/>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5"/>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5"/>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5"/>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5"/>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5"/>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5"/>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5"/>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5"/>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5"/>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5"/>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5"/>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5"/>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5"/>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5"/>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5"/>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5"/>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5"/>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5"/>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5"/>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5"/>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5"/>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5"/>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5"/>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5"/>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5"/>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5"/>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5"/>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5"/>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5"/>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5"/>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5"/>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5"/>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5"/>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5"/>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5"/>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5"/>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5"/>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5"/>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5"/>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5"/>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5"/>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5"/>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5"/>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5"/>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5"/>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5"/>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5"/>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5"/>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5"/>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5"/>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5"/>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5"/>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5"/>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5"/>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5"/>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5"/>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5"/>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5"/>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5"/>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5"/>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5"/>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5"/>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5"/>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5"/>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5"/>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5"/>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5"/>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5"/>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5"/>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5"/>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5"/>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5"/>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5"/>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5"/>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5"/>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5"/>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5"/>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5"/>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5"/>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5"/>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5"/>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5"/>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5"/>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5"/>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5"/>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5"/>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5"/>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5"/>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5"/>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5"/>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5"/>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5"/>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5"/>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5"/>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5"/>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5"/>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5"/>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5"/>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5"/>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5"/>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5"/>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5"/>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5"/>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5"/>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5"/>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5"/>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5"/>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5"/>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5"/>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5"/>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5"/>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5"/>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5"/>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5"/>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5"/>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5"/>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5"/>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5"/>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5"/>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5"/>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5"/>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5"/>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5"/>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5"/>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5"/>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5"/>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5"/>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5"/>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5"/>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5"/>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5"/>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5"/>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5"/>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5"/>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5"/>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5"/>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5"/>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5"/>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5"/>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5"/>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5"/>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5"/>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5"/>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5"/>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5"/>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5"/>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5"/>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5"/>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5"/>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5"/>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5"/>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5"/>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5"/>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5"/>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5"/>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5"/>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5"/>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5"/>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5"/>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5"/>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5"/>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5"/>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5"/>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5"/>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5"/>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5"/>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5"/>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5"/>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5"/>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5"/>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5"/>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5"/>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5"/>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5"/>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5"/>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5"/>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5"/>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5"/>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5"/>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5"/>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5"/>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5"/>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5"/>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5"/>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5"/>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5"/>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5"/>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5"/>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5"/>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5"/>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5"/>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5"/>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5"/>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5"/>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5"/>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5"/>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5"/>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5"/>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5"/>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5"/>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5"/>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5"/>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5"/>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5"/>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5"/>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5"/>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5"/>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5"/>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5"/>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5"/>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5"/>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5"/>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5"/>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5"/>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5"/>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5"/>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5"/>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5"/>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5"/>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5"/>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5"/>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5"/>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5"/>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5"/>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5"/>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5"/>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5"/>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5"/>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5"/>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5"/>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5"/>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5"/>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5"/>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5"/>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5"/>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5"/>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5"/>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5"/>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5"/>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5"/>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5"/>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5"/>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5"/>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5"/>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5"/>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5"/>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5"/>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5"/>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5"/>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5"/>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5"/>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5"/>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5"/>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5"/>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5"/>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5"/>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5"/>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5"/>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5"/>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5"/>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5"/>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5"/>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5"/>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5"/>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5"/>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5"/>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5"/>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5"/>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5"/>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5"/>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5"/>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5"/>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5"/>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5"/>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5"/>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5"/>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5"/>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5"/>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5"/>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5"/>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5"/>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5"/>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5"/>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5"/>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5"/>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5"/>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5"/>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5"/>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5"/>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5"/>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5"/>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5"/>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5"/>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5"/>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5"/>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5"/>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5"/>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5"/>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5"/>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5"/>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5"/>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5"/>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5"/>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5"/>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5"/>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5"/>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5"/>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5"/>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5"/>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5"/>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5"/>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5"/>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5"/>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5"/>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5"/>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5"/>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5"/>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5"/>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5"/>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5"/>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5"/>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5"/>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5"/>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5"/>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5"/>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5"/>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5"/>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5"/>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5"/>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5"/>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5"/>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5"/>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5"/>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5"/>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5"/>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5"/>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5"/>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5"/>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5"/>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5"/>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5"/>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5"/>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5"/>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5"/>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5"/>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5"/>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5"/>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5"/>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5"/>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5"/>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5"/>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5"/>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5"/>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5"/>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5"/>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5"/>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5"/>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5"/>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5"/>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5"/>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5"/>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5"/>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5"/>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5"/>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5"/>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5"/>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5"/>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5"/>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5"/>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5"/>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5"/>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5"/>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5"/>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5"/>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5"/>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5"/>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5"/>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5"/>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5"/>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5"/>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5"/>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5"/>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5"/>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5"/>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5"/>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5"/>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5"/>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5"/>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5"/>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5"/>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5"/>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5"/>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5"/>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5"/>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5"/>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5"/>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5"/>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5"/>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5"/>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5"/>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5"/>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5"/>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5"/>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5"/>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5"/>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5"/>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5"/>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5"/>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5"/>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5"/>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5"/>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5"/>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5"/>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5"/>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5"/>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5"/>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5"/>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5"/>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5"/>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5"/>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5"/>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5"/>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5"/>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5"/>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5"/>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5"/>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5"/>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5"/>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5"/>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5"/>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5"/>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5"/>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5"/>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5"/>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5"/>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5"/>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5"/>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5"/>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5"/>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5"/>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5"/>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5"/>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5"/>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5"/>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5"/>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5"/>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5"/>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5"/>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5"/>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5"/>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5"/>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5"/>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5"/>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5"/>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5"/>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5"/>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5"/>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5"/>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5"/>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5"/>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5"/>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5"/>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5"/>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5"/>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5"/>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5"/>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5"/>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5"/>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5"/>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5"/>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5"/>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5"/>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5"/>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5"/>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5"/>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5"/>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5"/>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5"/>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5"/>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5"/>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5"/>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5"/>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5"/>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5"/>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5"/>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5"/>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5"/>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5"/>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5"/>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5"/>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5"/>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5"/>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5"/>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5"/>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5"/>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5"/>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5"/>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5"/>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5"/>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5"/>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5"/>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5"/>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5"/>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5"/>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5"/>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5"/>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5"/>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5"/>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5"/>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5"/>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5"/>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5"/>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5"/>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5"/>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5"/>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5"/>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5"/>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5"/>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5"/>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5"/>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5"/>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5"/>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5"/>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5"/>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5"/>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5"/>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5"/>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5"/>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5"/>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5"/>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5"/>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5"/>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5"/>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5"/>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5"/>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5"/>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5"/>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5"/>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5"/>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5"/>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5"/>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5"/>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5"/>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5"/>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5"/>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5"/>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5"/>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5"/>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5"/>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5"/>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5"/>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5"/>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5"/>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5"/>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5"/>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5"/>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5"/>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5"/>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5"/>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5"/>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5"/>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5"/>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5"/>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5"/>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5"/>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5"/>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5"/>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5"/>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5"/>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5"/>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5"/>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5"/>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5"/>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5"/>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5"/>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5"/>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5"/>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5"/>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5"/>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5"/>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5"/>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5"/>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5"/>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5"/>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5"/>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5"/>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5"/>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5"/>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5"/>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5"/>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5"/>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5"/>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5"/>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5"/>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5"/>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5"/>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5"/>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5"/>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5"/>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5"/>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5"/>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5"/>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5"/>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5"/>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5"/>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5"/>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5"/>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5"/>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5"/>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5"/>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5"/>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5"/>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5"/>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5"/>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5"/>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5"/>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5"/>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5"/>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5"/>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5"/>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5"/>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5"/>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5"/>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5"/>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5"/>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5"/>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5"/>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5"/>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5"/>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5"/>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5"/>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5"/>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5"/>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5"/>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5"/>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5"/>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5"/>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5"/>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5"/>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5"/>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5"/>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5"/>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5"/>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5"/>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5"/>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5"/>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5"/>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5"/>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5"/>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5"/>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5"/>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5"/>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5"/>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5"/>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5"/>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5"/>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5"/>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5"/>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5"/>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5"/>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5"/>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5"/>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5"/>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5"/>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5"/>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5"/>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5"/>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5"/>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5"/>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5"/>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5"/>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5"/>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5"/>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5"/>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5"/>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5"/>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5"/>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5"/>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5"/>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5"/>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5"/>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5"/>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5"/>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5"/>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5"/>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5"/>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5"/>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5"/>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5"/>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5"/>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5"/>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5"/>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5"/>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5"/>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5"/>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5"/>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5"/>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5"/>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5"/>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5"/>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5"/>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5"/>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5"/>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5"/>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5"/>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5"/>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5"/>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5"/>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5"/>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5"/>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5"/>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5"/>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5"/>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5"/>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5"/>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5"/>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5"/>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5"/>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5"/>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5"/>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5"/>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5"/>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5"/>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5"/>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5"/>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5"/>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5"/>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5"/>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5"/>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5"/>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5"/>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5"/>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5"/>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5"/>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5"/>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5"/>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5"/>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5"/>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5"/>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5"/>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5"/>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5"/>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5"/>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5"/>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5"/>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5"/>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5"/>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5"/>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5"/>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5"/>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5"/>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5"/>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5"/>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5"/>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5"/>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5"/>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5"/>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5"/>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5"/>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5"/>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5"/>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5"/>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5"/>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5"/>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5"/>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5"/>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5"/>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5"/>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5"/>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5"/>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5"/>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5"/>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5"/>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5"/>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5"/>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5"/>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5"/>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5"/>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5"/>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5"/>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5"/>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5"/>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5"/>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5"/>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5"/>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5"/>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5"/>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5"/>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5"/>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5"/>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5"/>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5"/>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5"/>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5"/>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5"/>
      <c r="H1000" s="2"/>
      <c r="I1000" s="2"/>
      <c r="J1000" s="2"/>
      <c r="K1000" s="2"/>
      <c r="L1000" s="2"/>
      <c r="M1000" s="2"/>
      <c r="N1000" s="2"/>
      <c r="O1000" s="2"/>
      <c r="P1000" s="2"/>
      <c r="Q1000" s="2"/>
      <c r="R1000" s="2"/>
      <c r="S1000" s="2"/>
      <c r="T1000" s="2"/>
      <c r="U1000" s="2"/>
      <c r="V1000" s="2"/>
      <c r="W1000" s="2"/>
      <c r="X1000" s="2"/>
      <c r="Y1000" s="2"/>
      <c r="Z1000" s="2"/>
    </row>
  </sheetData>
  <mergeCells count="17">
    <mergeCell ref="B20:K20"/>
    <mergeCell ref="F23:G23"/>
    <mergeCell ref="B72:K72"/>
    <mergeCell ref="B74:K74"/>
    <mergeCell ref="F26:G26"/>
    <mergeCell ref="F29:G29"/>
    <mergeCell ref="F32:G32"/>
    <mergeCell ref="B34:K34"/>
    <mergeCell ref="B41:K41"/>
    <mergeCell ref="B53:K53"/>
    <mergeCell ref="M4:O4"/>
    <mergeCell ref="B6:K7"/>
    <mergeCell ref="B9:K9"/>
    <mergeCell ref="B14:K14"/>
    <mergeCell ref="B16:K16"/>
    <mergeCell ref="F13:G13"/>
    <mergeCell ref="C2:J4"/>
  </mergeCells>
  <dataValidations count="4">
    <dataValidation type="list" allowBlank="1" showErrorMessage="1" sqref="G57 G12 G18" xr:uid="{00000000-0002-0000-0100-000000000000}">
      <formula1>"Sí,No"</formula1>
    </dataValidation>
    <dataValidation type="list" allowBlank="1" showErrorMessage="1" sqref="G56" xr:uid="{00000000-0002-0000-0100-000002000000}">
      <formula1>"La Dian determinó su liquidación,La liquidación es realizada por el contribuyente"</formula1>
    </dataValidation>
    <dataValidation type="list" allowBlank="1" showInputMessage="1" showErrorMessage="1" sqref="G58" xr:uid="{D0C9BD10-F308-4ACA-84CF-5261DDC5C39F}">
      <formula1>$G$60:$G$63</formula1>
    </dataValidation>
    <dataValidation type="list" allowBlank="1" showInputMessage="1" showErrorMessage="1" sqref="G59" xr:uid="{12A3B390-CB33-4549-8D64-FF493F42EAD0}">
      <formula1>$G$64:$G$65</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Z1007"/>
  <sheetViews>
    <sheetView zoomScale="90" zoomScaleNormal="90" workbookViewId="0">
      <pane ySplit="4" topLeftCell="A5" activePane="bottomLeft" state="frozen"/>
      <selection pane="bottomLeft" activeCell="B75" sqref="B75:K78"/>
    </sheetView>
  </sheetViews>
  <sheetFormatPr baseColWidth="10" defaultColWidth="14.44140625" defaultRowHeight="15" customHeight="1" x14ac:dyDescent="0.3"/>
  <cols>
    <col min="1" max="2" width="11.5546875" customWidth="1"/>
    <col min="3" max="3" width="8.88671875" customWidth="1"/>
    <col min="4" max="4" width="11.5546875" customWidth="1"/>
    <col min="5" max="5" width="2.44140625" customWidth="1"/>
    <col min="6" max="6" width="32.5546875" customWidth="1"/>
    <col min="7" max="7" width="31" customWidth="1"/>
    <col min="8" max="8" width="24.33203125" customWidth="1"/>
    <col min="9" max="9" width="6.5546875" customWidth="1"/>
    <col min="10" max="10" width="11.44140625" customWidth="1"/>
    <col min="11" max="15" width="6.5546875" customWidth="1"/>
    <col min="16" max="26" width="11.5546875" customWidth="1"/>
  </cols>
  <sheetData>
    <row r="1" spans="1:26" ht="14.4" x14ac:dyDescent="0.3">
      <c r="A1" s="2"/>
      <c r="B1" s="2"/>
      <c r="C1" s="2"/>
      <c r="D1" s="2"/>
      <c r="E1" s="2"/>
      <c r="F1" s="2"/>
      <c r="G1" s="2"/>
      <c r="H1" s="2"/>
      <c r="I1" s="2"/>
      <c r="J1" s="2"/>
      <c r="K1" s="2"/>
      <c r="L1" s="2"/>
      <c r="M1" s="2"/>
      <c r="N1" s="2"/>
      <c r="O1" s="2"/>
      <c r="P1" s="2"/>
      <c r="Q1" s="2"/>
      <c r="R1" s="2"/>
      <c r="S1" s="2"/>
      <c r="T1" s="2"/>
      <c r="U1" s="2"/>
      <c r="V1" s="2"/>
      <c r="W1" s="2"/>
      <c r="X1" s="2"/>
      <c r="Y1" s="2"/>
      <c r="Z1" s="2"/>
    </row>
    <row r="2" spans="1:26" ht="15" customHeight="1" x14ac:dyDescent="0.3">
      <c r="A2" s="2"/>
      <c r="B2" s="2"/>
      <c r="C2" s="96" t="s">
        <v>36</v>
      </c>
      <c r="D2" s="96"/>
      <c r="E2" s="96"/>
      <c r="F2" s="96"/>
      <c r="G2" s="96"/>
      <c r="H2" s="96"/>
      <c r="I2" s="96"/>
      <c r="J2" s="96"/>
      <c r="K2" s="54"/>
      <c r="L2" s="17"/>
      <c r="M2" s="17"/>
      <c r="N2" s="17"/>
      <c r="O2" s="2"/>
      <c r="P2" s="2"/>
      <c r="Q2" s="2"/>
      <c r="R2" s="2"/>
      <c r="S2" s="2"/>
      <c r="T2" s="2"/>
      <c r="U2" s="2"/>
      <c r="V2" s="2"/>
      <c r="W2" s="2"/>
      <c r="X2" s="2"/>
      <c r="Y2" s="2"/>
      <c r="Z2" s="2"/>
    </row>
    <row r="3" spans="1:26" ht="14.25" customHeight="1" x14ac:dyDescent="0.3">
      <c r="A3" s="2"/>
      <c r="B3" s="2"/>
      <c r="C3" s="96"/>
      <c r="D3" s="96"/>
      <c r="E3" s="96"/>
      <c r="F3" s="96"/>
      <c r="G3" s="96"/>
      <c r="H3" s="96"/>
      <c r="I3" s="96"/>
      <c r="J3" s="96"/>
      <c r="K3" s="55"/>
      <c r="L3" s="17"/>
      <c r="M3" s="17"/>
      <c r="N3" s="17"/>
      <c r="O3" s="2"/>
      <c r="P3" s="2"/>
      <c r="Q3" s="2"/>
      <c r="R3" s="2"/>
      <c r="S3" s="2"/>
      <c r="T3" s="2"/>
      <c r="U3" s="2"/>
      <c r="V3" s="2"/>
      <c r="W3" s="2"/>
      <c r="X3" s="2"/>
      <c r="Y3" s="2"/>
      <c r="Z3" s="2"/>
    </row>
    <row r="4" spans="1:26" ht="30" customHeight="1" x14ac:dyDescent="0.3">
      <c r="A4" s="2"/>
      <c r="B4" s="2"/>
      <c r="C4" s="96"/>
      <c r="D4" s="96"/>
      <c r="E4" s="96"/>
      <c r="F4" s="96"/>
      <c r="G4" s="96"/>
      <c r="H4" s="96"/>
      <c r="I4" s="96"/>
      <c r="J4" s="96"/>
      <c r="K4" s="56"/>
      <c r="L4" s="17"/>
      <c r="M4" s="17"/>
      <c r="N4" s="17"/>
      <c r="O4" s="2"/>
      <c r="P4" s="2"/>
      <c r="Q4" s="2"/>
      <c r="R4" s="2"/>
      <c r="S4" s="2"/>
      <c r="T4" s="2"/>
      <c r="U4" s="2"/>
      <c r="V4" s="2"/>
      <c r="W4" s="2"/>
      <c r="X4" s="2"/>
      <c r="Y4" s="2"/>
      <c r="Z4" s="2"/>
    </row>
    <row r="5" spans="1:26" ht="14.4" x14ac:dyDescent="0.3">
      <c r="A5" s="2"/>
      <c r="B5" s="2"/>
      <c r="C5" s="2"/>
      <c r="D5" s="2"/>
      <c r="E5" s="2"/>
      <c r="F5" s="2"/>
      <c r="G5" s="2"/>
      <c r="H5" s="2"/>
      <c r="I5" s="2"/>
      <c r="J5" s="2"/>
      <c r="K5" s="2"/>
      <c r="L5" s="2"/>
      <c r="M5" s="2"/>
      <c r="N5" s="2"/>
      <c r="O5" s="2"/>
      <c r="P5" s="2"/>
      <c r="Q5" s="2"/>
      <c r="R5" s="2"/>
      <c r="S5" s="2"/>
      <c r="T5" s="2"/>
      <c r="U5" s="2"/>
      <c r="V5" s="2"/>
      <c r="W5" s="2"/>
      <c r="X5" s="2"/>
      <c r="Y5" s="2"/>
      <c r="Z5" s="2"/>
    </row>
    <row r="6" spans="1:26" ht="81.75" customHeight="1" x14ac:dyDescent="0.3">
      <c r="A6" s="2"/>
      <c r="B6" s="85" t="s">
        <v>48</v>
      </c>
      <c r="C6" s="72"/>
      <c r="D6" s="72"/>
      <c r="E6" s="72"/>
      <c r="F6" s="72"/>
      <c r="G6" s="72"/>
      <c r="H6" s="72"/>
      <c r="I6" s="72"/>
      <c r="J6" s="72"/>
      <c r="K6" s="73"/>
      <c r="L6" s="9"/>
      <c r="M6" s="9"/>
      <c r="N6" s="9"/>
      <c r="O6" s="9"/>
      <c r="P6" s="2"/>
      <c r="Q6" s="2"/>
      <c r="R6" s="2"/>
      <c r="S6" s="2"/>
      <c r="T6" s="2"/>
      <c r="U6" s="2"/>
      <c r="V6" s="2"/>
      <c r="W6" s="2"/>
      <c r="X6" s="2"/>
      <c r="Y6" s="2"/>
      <c r="Z6" s="2"/>
    </row>
    <row r="7" spans="1:26" ht="6.75" customHeight="1" x14ac:dyDescent="0.3">
      <c r="A7" s="2"/>
      <c r="B7" s="2"/>
      <c r="C7" s="2"/>
      <c r="D7" s="2"/>
      <c r="E7" s="2"/>
      <c r="F7" s="2"/>
      <c r="G7" s="2"/>
      <c r="H7" s="2"/>
      <c r="I7" s="2"/>
      <c r="J7" s="2"/>
      <c r="K7" s="2"/>
      <c r="L7" s="2"/>
      <c r="M7" s="2"/>
      <c r="N7" s="2"/>
      <c r="O7" s="2"/>
      <c r="P7" s="2"/>
      <c r="Q7" s="2"/>
      <c r="R7" s="2"/>
      <c r="S7" s="2"/>
      <c r="T7" s="2"/>
      <c r="U7" s="2"/>
      <c r="V7" s="2"/>
      <c r="W7" s="2"/>
      <c r="X7" s="2"/>
      <c r="Y7" s="2"/>
      <c r="Z7" s="2"/>
    </row>
    <row r="8" spans="1:26" ht="6" customHeight="1" x14ac:dyDescent="0.3">
      <c r="A8" s="2"/>
      <c r="B8" s="2"/>
      <c r="C8" s="2"/>
      <c r="D8" s="2"/>
      <c r="E8" s="2"/>
      <c r="F8" s="2"/>
      <c r="G8" s="2"/>
      <c r="H8" s="2"/>
      <c r="I8" s="2"/>
      <c r="J8" s="2"/>
      <c r="K8" s="2"/>
      <c r="L8" s="2"/>
      <c r="M8" s="2"/>
      <c r="N8" s="2"/>
      <c r="O8" s="2"/>
      <c r="P8" s="2"/>
      <c r="Q8" s="2"/>
      <c r="R8" s="2"/>
      <c r="S8" s="2"/>
      <c r="T8" s="2"/>
      <c r="U8" s="2"/>
      <c r="V8" s="2"/>
      <c r="W8" s="2"/>
      <c r="X8" s="2"/>
      <c r="Y8" s="2"/>
      <c r="Z8" s="2"/>
    </row>
    <row r="9" spans="1:26" ht="29.25" customHeight="1" x14ac:dyDescent="0.3">
      <c r="A9" s="2"/>
      <c r="B9" s="84" t="s">
        <v>6</v>
      </c>
      <c r="C9" s="72"/>
      <c r="D9" s="72"/>
      <c r="E9" s="72"/>
      <c r="F9" s="72"/>
      <c r="G9" s="72"/>
      <c r="H9" s="72"/>
      <c r="I9" s="72"/>
      <c r="J9" s="72"/>
      <c r="K9" s="73"/>
      <c r="L9" s="2"/>
      <c r="M9" s="2"/>
      <c r="N9" s="2"/>
      <c r="O9" s="2"/>
      <c r="P9" s="2"/>
      <c r="Q9" s="2"/>
      <c r="R9" s="2"/>
      <c r="S9" s="2"/>
      <c r="T9" s="2"/>
      <c r="U9" s="2"/>
      <c r="V9" s="2"/>
      <c r="W9" s="2"/>
      <c r="X9" s="2"/>
      <c r="Y9" s="2"/>
      <c r="Z9" s="2"/>
    </row>
    <row r="10" spans="1:26" ht="14.4" x14ac:dyDescent="0.3">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1.75" customHeight="1" x14ac:dyDescent="0.3">
      <c r="A11" s="2"/>
      <c r="B11" s="97" t="s">
        <v>54</v>
      </c>
      <c r="C11" s="66"/>
      <c r="D11" s="66"/>
      <c r="E11" s="66"/>
      <c r="F11" s="66"/>
      <c r="G11" s="66"/>
      <c r="H11" s="66"/>
      <c r="I11" s="66"/>
      <c r="J11" s="66"/>
      <c r="K11" s="67"/>
      <c r="L11" s="9"/>
      <c r="M11" s="9"/>
      <c r="N11" s="9"/>
      <c r="O11" s="9"/>
      <c r="P11" s="2"/>
      <c r="Q11" s="2"/>
      <c r="R11" s="2"/>
      <c r="S11" s="2"/>
      <c r="T11" s="2"/>
      <c r="U11" s="2"/>
      <c r="V11" s="2"/>
      <c r="W11" s="2"/>
      <c r="X11" s="2"/>
      <c r="Y11" s="2"/>
      <c r="Z11" s="2"/>
    </row>
    <row r="12" spans="1:26" ht="52.5" customHeight="1" x14ac:dyDescent="0.3">
      <c r="A12" s="2"/>
      <c r="B12" s="79"/>
      <c r="C12" s="80"/>
      <c r="D12" s="80"/>
      <c r="E12" s="80"/>
      <c r="F12" s="80"/>
      <c r="G12" s="80"/>
      <c r="H12" s="80"/>
      <c r="I12" s="80"/>
      <c r="J12" s="80"/>
      <c r="K12" s="81"/>
      <c r="L12" s="9"/>
      <c r="M12" s="9"/>
      <c r="N12" s="9"/>
      <c r="O12" s="9"/>
      <c r="P12" s="2"/>
      <c r="Q12" s="2"/>
      <c r="R12" s="2"/>
      <c r="S12" s="2"/>
      <c r="T12" s="2"/>
      <c r="U12" s="2"/>
      <c r="V12" s="2"/>
      <c r="W12" s="2"/>
      <c r="X12" s="2"/>
      <c r="Y12" s="2"/>
      <c r="Z12" s="2"/>
    </row>
    <row r="13" spans="1:26" ht="38.25" customHeight="1" x14ac:dyDescent="0.3">
      <c r="A13" s="2"/>
      <c r="B13" s="79"/>
      <c r="C13" s="80"/>
      <c r="D13" s="80"/>
      <c r="E13" s="80"/>
      <c r="F13" s="80"/>
      <c r="G13" s="80"/>
      <c r="H13" s="80"/>
      <c r="I13" s="80"/>
      <c r="J13" s="80"/>
      <c r="K13" s="81"/>
      <c r="L13" s="9"/>
      <c r="M13" s="9"/>
      <c r="N13" s="9"/>
      <c r="O13" s="9"/>
      <c r="P13" s="2"/>
      <c r="Q13" s="2"/>
      <c r="R13" s="2"/>
      <c r="S13" s="2"/>
      <c r="T13" s="2"/>
      <c r="U13" s="2"/>
      <c r="V13" s="2"/>
      <c r="W13" s="2"/>
      <c r="X13" s="2"/>
      <c r="Y13" s="2"/>
      <c r="Z13" s="2"/>
    </row>
    <row r="14" spans="1:26" ht="81.75" customHeight="1" x14ac:dyDescent="0.3">
      <c r="A14" s="2"/>
      <c r="B14" s="68"/>
      <c r="C14" s="69"/>
      <c r="D14" s="69"/>
      <c r="E14" s="69"/>
      <c r="F14" s="69"/>
      <c r="G14" s="69"/>
      <c r="H14" s="69"/>
      <c r="I14" s="69"/>
      <c r="J14" s="69"/>
      <c r="K14" s="70"/>
      <c r="L14" s="9"/>
      <c r="M14" s="9"/>
      <c r="N14" s="9"/>
      <c r="O14" s="9"/>
      <c r="P14" s="2"/>
      <c r="Q14" s="2"/>
      <c r="R14" s="2"/>
      <c r="S14" s="2"/>
      <c r="T14" s="2"/>
      <c r="U14" s="2"/>
      <c r="V14" s="2"/>
      <c r="W14" s="2"/>
      <c r="X14" s="2"/>
      <c r="Y14" s="2"/>
      <c r="Z14" s="2"/>
    </row>
    <row r="15" spans="1:26" ht="15.6" x14ac:dyDescent="0.3">
      <c r="A15" s="2"/>
      <c r="B15" s="2"/>
      <c r="C15" s="2"/>
      <c r="D15" s="2"/>
      <c r="E15" s="2"/>
      <c r="F15" s="98" t="s">
        <v>53</v>
      </c>
      <c r="G15" s="99"/>
      <c r="H15" s="18"/>
      <c r="I15" s="18"/>
      <c r="J15" s="18"/>
      <c r="K15" s="18"/>
      <c r="L15" s="18"/>
      <c r="M15" s="2"/>
      <c r="N15" s="2"/>
      <c r="O15" s="2"/>
      <c r="P15" s="2"/>
      <c r="Q15" s="2"/>
      <c r="R15" s="2"/>
      <c r="S15" s="2"/>
      <c r="T15" s="2"/>
      <c r="U15" s="2"/>
      <c r="V15" s="2"/>
      <c r="W15" s="2"/>
      <c r="X15" s="2"/>
      <c r="Y15" s="2"/>
      <c r="Z15" s="2"/>
    </row>
    <row r="16" spans="1:26" thickBo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39.75" customHeight="1" x14ac:dyDescent="0.3">
      <c r="A17" s="2"/>
      <c r="B17" s="2"/>
      <c r="C17" s="2"/>
      <c r="D17" s="2"/>
      <c r="E17" s="2"/>
      <c r="F17" s="31" t="s">
        <v>7</v>
      </c>
      <c r="G17" s="32" t="s">
        <v>41</v>
      </c>
      <c r="H17" s="2"/>
      <c r="I17" s="2"/>
      <c r="J17" s="2"/>
      <c r="K17" s="2"/>
      <c r="L17" s="2"/>
      <c r="M17" s="2"/>
      <c r="N17" s="2"/>
      <c r="O17" s="2"/>
      <c r="P17" s="2"/>
      <c r="Q17" s="2"/>
      <c r="R17" s="2"/>
      <c r="S17" s="2"/>
      <c r="T17" s="2"/>
      <c r="U17" s="2"/>
      <c r="V17" s="2"/>
      <c r="W17" s="2"/>
      <c r="X17" s="2"/>
      <c r="Y17" s="2"/>
      <c r="Z17" s="2"/>
    </row>
    <row r="18" spans="1:26" ht="33" customHeight="1" thickBot="1" x14ac:dyDescent="0.35">
      <c r="A18" s="2"/>
      <c r="B18" s="2"/>
      <c r="C18" s="2"/>
      <c r="D18" s="2"/>
      <c r="E18" s="2"/>
      <c r="F18" s="86" t="str">
        <f>IF(G17="No","Puedes declarar y pagar sin liquidar sanción de extemporaneidad.", "Sigue los pasos a continuación")</f>
        <v>Sigue los pasos a continuación</v>
      </c>
      <c r="G18" s="87"/>
      <c r="H18" s="2"/>
      <c r="I18" s="2"/>
      <c r="J18" s="2"/>
      <c r="K18" s="2"/>
      <c r="L18" s="2"/>
      <c r="M18" s="2"/>
      <c r="N18" s="2"/>
      <c r="O18" s="2"/>
      <c r="P18" s="2"/>
      <c r="Q18" s="2"/>
      <c r="R18" s="2"/>
      <c r="S18" s="2"/>
      <c r="T18" s="2"/>
      <c r="U18" s="2"/>
      <c r="V18" s="2"/>
      <c r="W18" s="2"/>
      <c r="X18" s="2"/>
      <c r="Y18" s="2"/>
      <c r="Z18" s="2"/>
    </row>
    <row r="19" spans="1:26" ht="11.25" customHeight="1" x14ac:dyDescent="0.3">
      <c r="A19" s="2"/>
      <c r="B19" s="100"/>
      <c r="C19" s="72"/>
      <c r="D19" s="72"/>
      <c r="E19" s="72"/>
      <c r="F19" s="72"/>
      <c r="G19" s="72"/>
      <c r="H19" s="72"/>
      <c r="I19" s="72"/>
      <c r="J19" s="73"/>
      <c r="K19" s="6"/>
      <c r="L19" s="6"/>
      <c r="M19" s="6"/>
      <c r="N19" s="6"/>
      <c r="O19" s="6"/>
      <c r="P19" s="2"/>
      <c r="Q19" s="2"/>
      <c r="R19" s="2"/>
      <c r="S19" s="2"/>
      <c r="T19" s="2"/>
      <c r="U19" s="2"/>
      <c r="V19" s="2"/>
      <c r="W19" s="2"/>
      <c r="X19" s="2"/>
      <c r="Y19" s="2"/>
      <c r="Z19" s="2"/>
    </row>
    <row r="20" spans="1:26" ht="9"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6.25" customHeight="1" x14ac:dyDescent="0.3">
      <c r="A21" s="2"/>
      <c r="B21" s="84" t="s">
        <v>8</v>
      </c>
      <c r="C21" s="72"/>
      <c r="D21" s="72"/>
      <c r="E21" s="72"/>
      <c r="F21" s="72"/>
      <c r="G21" s="72"/>
      <c r="H21" s="72"/>
      <c r="I21" s="72"/>
      <c r="J21" s="72"/>
      <c r="K21" s="73"/>
      <c r="L21" s="2"/>
      <c r="M21" s="2"/>
      <c r="N21" s="2"/>
      <c r="O21" s="2"/>
      <c r="P21" s="2"/>
      <c r="Q21" s="2"/>
      <c r="R21" s="2"/>
      <c r="S21" s="2"/>
      <c r="T21" s="2"/>
      <c r="U21" s="2"/>
      <c r="V21" s="2"/>
      <c r="W21" s="2"/>
      <c r="X21" s="2"/>
      <c r="Y21" s="2"/>
      <c r="Z21" s="2"/>
    </row>
    <row r="22" spans="1:26" ht="9" customHeight="1" x14ac:dyDescent="0.3">
      <c r="A22" s="2"/>
      <c r="B22" s="2"/>
      <c r="C22" s="2"/>
      <c r="D22" s="2"/>
      <c r="E22" s="2"/>
      <c r="F22" s="10"/>
      <c r="G22" s="10"/>
      <c r="H22" s="2"/>
      <c r="I22" s="2"/>
      <c r="J22" s="2"/>
      <c r="K22" s="2"/>
      <c r="L22" s="2"/>
      <c r="M22" s="2"/>
      <c r="N22" s="2"/>
      <c r="O22" s="2"/>
      <c r="P22" s="2"/>
      <c r="Q22" s="2"/>
      <c r="R22" s="2"/>
      <c r="S22" s="2"/>
      <c r="T22" s="2"/>
      <c r="U22" s="2"/>
      <c r="V22" s="2"/>
      <c r="W22" s="2"/>
      <c r="X22" s="2"/>
      <c r="Y22" s="2"/>
      <c r="Z22" s="2"/>
    </row>
    <row r="23" spans="1:26" ht="8.25" customHeight="1" x14ac:dyDescent="0.3">
      <c r="A23" s="2"/>
      <c r="B23" s="77" t="s">
        <v>46</v>
      </c>
      <c r="C23" s="101"/>
      <c r="D23" s="101"/>
      <c r="E23" s="101"/>
      <c r="F23" s="101"/>
      <c r="G23" s="101"/>
      <c r="H23" s="101"/>
      <c r="I23" s="101"/>
      <c r="J23" s="101"/>
      <c r="K23" s="102"/>
      <c r="L23" s="9"/>
      <c r="M23" s="9"/>
      <c r="N23" s="9"/>
      <c r="O23" s="9"/>
      <c r="P23" s="2"/>
      <c r="Q23" s="2"/>
      <c r="R23" s="2"/>
      <c r="S23" s="2"/>
      <c r="T23" s="2"/>
      <c r="U23" s="2"/>
      <c r="V23" s="2"/>
      <c r="W23" s="2"/>
      <c r="X23" s="2"/>
      <c r="Y23" s="2"/>
      <c r="Z23" s="2"/>
    </row>
    <row r="24" spans="1:26" ht="27" customHeight="1" x14ac:dyDescent="0.3">
      <c r="A24" s="2"/>
      <c r="B24" s="103"/>
      <c r="C24" s="104"/>
      <c r="D24" s="104"/>
      <c r="E24" s="104"/>
      <c r="F24" s="104"/>
      <c r="G24" s="104"/>
      <c r="H24" s="104"/>
      <c r="I24" s="104"/>
      <c r="J24" s="104"/>
      <c r="K24" s="105"/>
      <c r="L24" s="9"/>
      <c r="M24" s="9"/>
      <c r="N24" s="9"/>
      <c r="O24" s="9"/>
      <c r="P24" s="2"/>
      <c r="Q24" s="2"/>
      <c r="R24" s="2"/>
      <c r="S24" s="2"/>
      <c r="T24" s="2"/>
      <c r="U24" s="2"/>
      <c r="V24" s="2"/>
      <c r="W24" s="2"/>
      <c r="X24" s="2"/>
      <c r="Y24" s="2"/>
      <c r="Z24" s="2"/>
    </row>
    <row r="25" spans="1:26" ht="15" customHeight="1" x14ac:dyDescent="0.3">
      <c r="A25" s="2"/>
      <c r="B25" s="103"/>
      <c r="C25" s="104"/>
      <c r="D25" s="104"/>
      <c r="E25" s="104"/>
      <c r="F25" s="104"/>
      <c r="G25" s="104"/>
      <c r="H25" s="104"/>
      <c r="I25" s="104"/>
      <c r="J25" s="104"/>
      <c r="K25" s="105"/>
      <c r="L25" s="9"/>
      <c r="M25" s="9"/>
      <c r="N25" s="9"/>
      <c r="O25" s="9"/>
      <c r="P25" s="2"/>
      <c r="Q25" s="2"/>
      <c r="R25" s="2"/>
      <c r="S25" s="2"/>
      <c r="T25" s="2"/>
      <c r="U25" s="2"/>
      <c r="V25" s="2"/>
      <c r="W25" s="2"/>
      <c r="X25" s="2"/>
      <c r="Y25" s="2"/>
      <c r="Z25" s="2"/>
    </row>
    <row r="26" spans="1:26" ht="128.25" customHeight="1" x14ac:dyDescent="0.3">
      <c r="A26" s="2"/>
      <c r="B26" s="106"/>
      <c r="C26" s="107"/>
      <c r="D26" s="107"/>
      <c r="E26" s="107"/>
      <c r="F26" s="107"/>
      <c r="G26" s="107"/>
      <c r="H26" s="107"/>
      <c r="I26" s="107"/>
      <c r="J26" s="107"/>
      <c r="K26" s="108"/>
      <c r="L26" s="9"/>
      <c r="M26" s="9"/>
      <c r="N26" s="9"/>
      <c r="O26" s="9"/>
      <c r="P26" s="2"/>
      <c r="Q26" s="2"/>
      <c r="R26" s="2"/>
      <c r="S26" s="2"/>
      <c r="T26" s="2"/>
      <c r="U26" s="2"/>
      <c r="V26" s="2"/>
      <c r="W26" s="2"/>
      <c r="X26" s="2"/>
      <c r="Y26" s="2"/>
      <c r="Z26" s="2"/>
    </row>
    <row r="27" spans="1:26" ht="18.75" customHeight="1" thickBot="1" x14ac:dyDescent="0.35">
      <c r="A27" s="2"/>
      <c r="B27" s="13"/>
      <c r="C27" s="13"/>
      <c r="D27" s="13"/>
      <c r="E27" s="13"/>
      <c r="F27" s="13"/>
      <c r="G27" s="13"/>
      <c r="H27" s="13"/>
      <c r="I27" s="13"/>
      <c r="J27" s="13"/>
      <c r="K27" s="13"/>
      <c r="L27" s="13"/>
      <c r="M27" s="13"/>
      <c r="N27" s="13"/>
      <c r="O27" s="13"/>
      <c r="P27" s="2"/>
      <c r="Q27" s="2"/>
      <c r="R27" s="2"/>
      <c r="S27" s="2"/>
      <c r="T27" s="2"/>
      <c r="U27" s="2"/>
      <c r="V27" s="2"/>
      <c r="W27" s="2"/>
      <c r="X27" s="2"/>
      <c r="Y27" s="2"/>
      <c r="Z27" s="2"/>
    </row>
    <row r="28" spans="1:26" ht="40.5" customHeight="1" thickBot="1" x14ac:dyDescent="0.35">
      <c r="A28" s="11"/>
      <c r="B28" s="12"/>
      <c r="C28" s="12"/>
      <c r="D28" s="12"/>
      <c r="E28" s="12"/>
      <c r="F28" s="33" t="s">
        <v>9</v>
      </c>
      <c r="G28" s="34" t="s">
        <v>42</v>
      </c>
      <c r="H28" s="12"/>
      <c r="I28" s="12"/>
      <c r="J28" s="12"/>
      <c r="K28" s="12"/>
      <c r="L28" s="12"/>
      <c r="M28" s="12"/>
      <c r="N28" s="12"/>
      <c r="O28" s="12"/>
      <c r="P28" s="11"/>
      <c r="Q28" s="11"/>
      <c r="R28" s="11"/>
      <c r="S28" s="11"/>
      <c r="T28" s="11"/>
      <c r="U28" s="11"/>
      <c r="V28" s="11"/>
      <c r="W28" s="11"/>
      <c r="X28" s="11"/>
      <c r="Y28" s="11"/>
      <c r="Z28" s="11"/>
    </row>
    <row r="29" spans="1:26" ht="18.75" customHeight="1" x14ac:dyDescent="0.3">
      <c r="A29" s="2"/>
      <c r="B29" s="13"/>
      <c r="C29" s="13"/>
      <c r="D29" s="13"/>
      <c r="E29" s="13"/>
      <c r="F29" s="13"/>
      <c r="G29" s="13"/>
      <c r="H29" s="13"/>
      <c r="I29" s="13"/>
      <c r="J29" s="13"/>
      <c r="K29" s="13"/>
      <c r="L29" s="13"/>
      <c r="M29" s="13"/>
      <c r="N29" s="13"/>
      <c r="O29" s="13"/>
      <c r="P29" s="2"/>
      <c r="Q29" s="2"/>
      <c r="R29" s="2"/>
      <c r="S29" s="2"/>
      <c r="T29" s="2"/>
      <c r="U29" s="2"/>
      <c r="V29" s="2"/>
      <c r="W29" s="2"/>
      <c r="X29" s="2"/>
      <c r="Y29" s="2"/>
      <c r="Z29" s="2"/>
    </row>
    <row r="30" spans="1:26" ht="26.25" customHeight="1" x14ac:dyDescent="0.3">
      <c r="A30" s="2"/>
      <c r="B30" s="84" t="s">
        <v>10</v>
      </c>
      <c r="C30" s="72"/>
      <c r="D30" s="72"/>
      <c r="E30" s="72"/>
      <c r="F30" s="72"/>
      <c r="G30" s="72"/>
      <c r="H30" s="72"/>
      <c r="I30" s="72"/>
      <c r="J30" s="72"/>
      <c r="K30" s="73"/>
      <c r="L30" s="12"/>
      <c r="M30" s="12"/>
      <c r="N30" s="12"/>
      <c r="O30" s="12"/>
      <c r="P30" s="11"/>
      <c r="Q30" s="2"/>
      <c r="R30" s="2"/>
      <c r="S30" s="2"/>
      <c r="T30" s="2"/>
      <c r="U30" s="2"/>
      <c r="V30" s="2"/>
      <c r="W30" s="2"/>
      <c r="X30" s="2"/>
      <c r="Y30" s="2"/>
      <c r="Z30" s="2"/>
    </row>
    <row r="31" spans="1:26" ht="6" customHeight="1" x14ac:dyDescent="0.3">
      <c r="A31" s="2"/>
      <c r="B31" s="13"/>
      <c r="C31" s="13"/>
      <c r="D31" s="13"/>
      <c r="E31" s="13"/>
      <c r="F31" s="13"/>
      <c r="G31" s="13"/>
      <c r="H31" s="13"/>
      <c r="I31" s="13"/>
      <c r="J31" s="13"/>
      <c r="K31" s="13"/>
      <c r="L31" s="13"/>
      <c r="M31" s="13"/>
      <c r="N31" s="13"/>
      <c r="O31" s="13"/>
      <c r="P31" s="2"/>
      <c r="Q31" s="2"/>
      <c r="R31" s="2"/>
      <c r="S31" s="2"/>
      <c r="T31" s="2"/>
      <c r="U31" s="2"/>
      <c r="V31" s="2"/>
      <c r="W31" s="2"/>
      <c r="X31" s="2"/>
      <c r="Y31" s="2"/>
      <c r="Z31" s="2"/>
    </row>
    <row r="32" spans="1:26" ht="64.95" customHeight="1" x14ac:dyDescent="0.3">
      <c r="A32" s="2"/>
      <c r="B32" s="77" t="s">
        <v>26</v>
      </c>
      <c r="C32" s="66"/>
      <c r="D32" s="66"/>
      <c r="E32" s="66"/>
      <c r="F32" s="66"/>
      <c r="G32" s="66"/>
      <c r="H32" s="66"/>
      <c r="I32" s="66"/>
      <c r="J32" s="66"/>
      <c r="K32" s="67"/>
      <c r="L32" s="9"/>
      <c r="M32" s="9"/>
      <c r="N32" s="9"/>
      <c r="O32" s="9"/>
      <c r="P32" s="2"/>
      <c r="Q32" s="2"/>
      <c r="R32" s="2"/>
      <c r="S32" s="2"/>
      <c r="T32" s="2"/>
      <c r="U32" s="2"/>
      <c r="V32" s="2"/>
      <c r="W32" s="2"/>
      <c r="X32" s="2"/>
      <c r="Y32" s="2"/>
      <c r="Z32" s="2"/>
    </row>
    <row r="33" spans="1:26" ht="44.25" customHeight="1" x14ac:dyDescent="0.3">
      <c r="A33" s="2"/>
      <c r="B33" s="79"/>
      <c r="C33" s="80"/>
      <c r="D33" s="80"/>
      <c r="E33" s="80"/>
      <c r="F33" s="80"/>
      <c r="G33" s="80"/>
      <c r="H33" s="80"/>
      <c r="I33" s="80"/>
      <c r="J33" s="80"/>
      <c r="K33" s="81"/>
      <c r="L33" s="9"/>
      <c r="M33" s="9"/>
      <c r="N33" s="9"/>
      <c r="O33" s="9"/>
      <c r="P33" s="2"/>
      <c r="Q33" s="2"/>
      <c r="R33" s="2"/>
      <c r="S33" s="2"/>
      <c r="T33" s="2"/>
      <c r="U33" s="2"/>
      <c r="V33" s="2"/>
      <c r="W33" s="2"/>
      <c r="X33" s="2"/>
      <c r="Y33" s="2"/>
      <c r="Z33" s="2"/>
    </row>
    <row r="34" spans="1:26" ht="44.25" customHeight="1" x14ac:dyDescent="0.3">
      <c r="A34" s="2"/>
      <c r="B34" s="79"/>
      <c r="C34" s="80"/>
      <c r="D34" s="80"/>
      <c r="E34" s="80"/>
      <c r="F34" s="80"/>
      <c r="G34" s="80"/>
      <c r="H34" s="80"/>
      <c r="I34" s="80"/>
      <c r="J34" s="80"/>
      <c r="K34" s="81"/>
      <c r="L34" s="9"/>
      <c r="M34" s="9"/>
      <c r="N34" s="9"/>
      <c r="O34" s="9"/>
      <c r="P34" s="2"/>
      <c r="Q34" s="2"/>
      <c r="R34" s="2"/>
      <c r="S34" s="2"/>
      <c r="T34" s="2"/>
      <c r="U34" s="2"/>
      <c r="V34" s="2"/>
      <c r="W34" s="2"/>
      <c r="X34" s="2"/>
      <c r="Y34" s="2"/>
      <c r="Z34" s="2"/>
    </row>
    <row r="35" spans="1:26" ht="44.25" customHeight="1" x14ac:dyDescent="0.3">
      <c r="A35" s="2"/>
      <c r="B35" s="68"/>
      <c r="C35" s="69"/>
      <c r="D35" s="69"/>
      <c r="E35" s="69"/>
      <c r="F35" s="69"/>
      <c r="G35" s="69"/>
      <c r="H35" s="69"/>
      <c r="I35" s="69"/>
      <c r="J35" s="69"/>
      <c r="K35" s="70"/>
      <c r="L35" s="9"/>
      <c r="M35" s="9"/>
      <c r="N35" s="9"/>
      <c r="O35" s="9"/>
      <c r="P35" s="2"/>
      <c r="Q35" s="2"/>
      <c r="R35" s="2"/>
      <c r="S35" s="2"/>
      <c r="T35" s="2"/>
      <c r="U35" s="2"/>
      <c r="V35" s="2"/>
      <c r="W35" s="2"/>
      <c r="X35" s="2"/>
      <c r="Y35" s="2"/>
      <c r="Z35" s="2"/>
    </row>
    <row r="36" spans="1:26" ht="18.75" customHeight="1" thickBot="1" x14ac:dyDescent="0.35">
      <c r="A36" s="2"/>
      <c r="B36" s="13"/>
      <c r="C36" s="13"/>
      <c r="D36" s="13"/>
      <c r="E36" s="13"/>
      <c r="F36" s="13"/>
      <c r="G36" s="13"/>
      <c r="H36" s="13"/>
      <c r="I36" s="13"/>
      <c r="J36" s="13"/>
      <c r="K36" s="13"/>
      <c r="L36" s="13"/>
      <c r="M36" s="13"/>
      <c r="N36" s="13"/>
      <c r="O36" s="13"/>
      <c r="P36" s="2"/>
      <c r="Q36" s="2"/>
      <c r="R36" s="2"/>
      <c r="S36" s="2"/>
      <c r="T36" s="2"/>
      <c r="U36" s="2"/>
      <c r="V36" s="2"/>
      <c r="W36" s="2"/>
      <c r="X36" s="2"/>
      <c r="Y36" s="2"/>
      <c r="Z36" s="2"/>
    </row>
    <row r="37" spans="1:26" ht="86.25" customHeight="1" x14ac:dyDescent="0.3">
      <c r="A37" s="2"/>
      <c r="B37" s="13"/>
      <c r="C37" s="13"/>
      <c r="D37" s="13"/>
      <c r="E37" s="13"/>
      <c r="F37" s="31" t="s">
        <v>11</v>
      </c>
      <c r="G37" s="49">
        <v>10000000</v>
      </c>
      <c r="H37" s="13"/>
      <c r="I37" s="13"/>
      <c r="J37" s="13"/>
      <c r="K37" s="13"/>
      <c r="L37" s="13"/>
      <c r="M37" s="13"/>
      <c r="N37" s="13"/>
      <c r="O37" s="13"/>
      <c r="P37" s="2"/>
      <c r="Q37" s="2"/>
      <c r="R37" s="2"/>
      <c r="S37" s="2"/>
      <c r="T37" s="2"/>
      <c r="U37" s="2"/>
      <c r="V37" s="2"/>
      <c r="W37" s="2"/>
      <c r="X37" s="2"/>
      <c r="Y37" s="2"/>
      <c r="Z37" s="2"/>
    </row>
    <row r="38" spans="1:26" ht="51" customHeight="1" thickBot="1" x14ac:dyDescent="0.35">
      <c r="A38" s="2"/>
      <c r="B38" s="13"/>
      <c r="C38" s="13"/>
      <c r="D38" s="13"/>
      <c r="E38" s="13"/>
      <c r="F38" s="86" t="str">
        <f>IF(G37&lt;=0,"Como tu respuesta es cero, te invitamos a continuar con la siguiente pregunta","Como hubo impuesto a cargo, te invitamos a continuar al punto 4 ubicado en la fila 49")</f>
        <v>Como hubo impuesto a cargo, te invitamos a continuar al punto 4 ubicado en la fila 49</v>
      </c>
      <c r="G38" s="87"/>
      <c r="H38" s="13"/>
      <c r="I38" s="13"/>
      <c r="J38" s="13"/>
      <c r="K38" s="13"/>
      <c r="L38" s="13"/>
      <c r="M38" s="13"/>
      <c r="N38" s="13"/>
      <c r="O38" s="13"/>
      <c r="P38" s="2"/>
      <c r="Q38" s="2"/>
      <c r="R38" s="2"/>
      <c r="S38" s="2"/>
      <c r="T38" s="2"/>
      <c r="U38" s="2"/>
      <c r="V38" s="2"/>
      <c r="W38" s="2"/>
      <c r="X38" s="2"/>
      <c r="Y38" s="2"/>
      <c r="Z38" s="2"/>
    </row>
    <row r="39" spans="1:26" ht="18.75" customHeight="1" thickBot="1" x14ac:dyDescent="0.35">
      <c r="A39" s="2"/>
      <c r="B39" s="13"/>
      <c r="C39" s="13"/>
      <c r="D39" s="13"/>
      <c r="E39" s="13"/>
      <c r="F39" s="13"/>
      <c r="G39" s="13"/>
      <c r="H39" s="13"/>
      <c r="I39" s="13"/>
      <c r="J39" s="13"/>
      <c r="K39" s="13"/>
      <c r="L39" s="13"/>
      <c r="M39" s="13"/>
      <c r="N39" s="13"/>
      <c r="O39" s="13"/>
      <c r="P39" s="2"/>
      <c r="Q39" s="2"/>
      <c r="R39" s="2"/>
      <c r="S39" s="2"/>
      <c r="T39" s="2"/>
      <c r="U39" s="2"/>
      <c r="V39" s="2"/>
      <c r="W39" s="2"/>
      <c r="X39" s="2"/>
      <c r="Y39" s="2"/>
      <c r="Z39" s="2"/>
    </row>
    <row r="40" spans="1:26" ht="68.25" customHeight="1" x14ac:dyDescent="0.3">
      <c r="A40" s="2"/>
      <c r="B40" s="13"/>
      <c r="C40" s="13"/>
      <c r="D40" s="13"/>
      <c r="E40" s="13"/>
      <c r="F40" s="31" t="s">
        <v>12</v>
      </c>
      <c r="G40" s="49"/>
      <c r="H40" s="13"/>
      <c r="I40" s="13"/>
      <c r="J40" s="13"/>
      <c r="K40" s="13"/>
      <c r="L40" s="13"/>
      <c r="M40" s="13"/>
      <c r="N40" s="13"/>
      <c r="O40" s="13"/>
      <c r="P40" s="2"/>
      <c r="Q40" s="2"/>
      <c r="R40" s="2"/>
      <c r="S40" s="2"/>
      <c r="T40" s="2"/>
      <c r="U40" s="2"/>
      <c r="V40" s="2"/>
      <c r="W40" s="2"/>
      <c r="X40" s="2"/>
      <c r="Y40" s="2"/>
      <c r="Z40" s="2"/>
    </row>
    <row r="41" spans="1:26" ht="45" customHeight="1" thickBot="1" x14ac:dyDescent="0.35">
      <c r="A41" s="2"/>
      <c r="B41" s="13"/>
      <c r="C41" s="13"/>
      <c r="D41" s="13"/>
      <c r="E41" s="13"/>
      <c r="F41" s="86" t="str">
        <f>IF(G37&gt;0,"",IF(G40&lt;=0,"Como tu respuesta es cero, te invitamos a continuar con la siguiente pregunta","Como hubo ingresos, te invitamos a continuar con la siguiente pregunta"))</f>
        <v/>
      </c>
      <c r="G41" s="87"/>
      <c r="H41" s="13"/>
      <c r="I41" s="13"/>
      <c r="J41" s="13"/>
      <c r="K41" s="13"/>
      <c r="L41" s="13"/>
      <c r="M41" s="13"/>
      <c r="N41" s="13"/>
      <c r="O41" s="13"/>
      <c r="P41" s="2"/>
      <c r="Q41" s="2"/>
      <c r="R41" s="2"/>
      <c r="S41" s="2"/>
      <c r="T41" s="2"/>
      <c r="U41" s="2"/>
      <c r="V41" s="2"/>
      <c r="W41" s="2"/>
      <c r="X41" s="2"/>
      <c r="Y41" s="2"/>
      <c r="Z41" s="2"/>
    </row>
    <row r="42" spans="1:26" ht="18.75" customHeight="1" thickBot="1" x14ac:dyDescent="0.35">
      <c r="A42" s="2"/>
      <c r="B42" s="13"/>
      <c r="C42" s="13"/>
      <c r="D42" s="13"/>
      <c r="E42" s="13"/>
      <c r="F42" s="13"/>
      <c r="G42" s="13"/>
      <c r="H42" s="13"/>
      <c r="I42" s="13"/>
      <c r="J42" s="13"/>
      <c r="K42" s="13"/>
      <c r="L42" s="13"/>
      <c r="M42" s="13"/>
      <c r="N42" s="13"/>
      <c r="O42" s="13"/>
      <c r="P42" s="2"/>
      <c r="Q42" s="2"/>
      <c r="R42" s="2"/>
      <c r="S42" s="2"/>
      <c r="T42" s="2"/>
      <c r="U42" s="2"/>
      <c r="V42" s="2"/>
      <c r="W42" s="2"/>
      <c r="X42" s="2"/>
      <c r="Y42" s="2"/>
      <c r="Z42" s="2"/>
    </row>
    <row r="43" spans="1:26" ht="66" customHeight="1" x14ac:dyDescent="0.3">
      <c r="A43" s="2"/>
      <c r="B43" s="13"/>
      <c r="C43" s="13"/>
      <c r="D43" s="13"/>
      <c r="E43" s="13"/>
      <c r="F43" s="31" t="s">
        <v>27</v>
      </c>
      <c r="G43" s="49">
        <v>0</v>
      </c>
      <c r="H43" s="13"/>
      <c r="I43" s="13"/>
      <c r="J43" s="13"/>
      <c r="K43" s="13"/>
      <c r="L43" s="13"/>
      <c r="M43" s="13"/>
      <c r="N43" s="13"/>
      <c r="O43" s="13"/>
      <c r="P43" s="2"/>
      <c r="Q43" s="2"/>
      <c r="R43" s="2"/>
      <c r="S43" s="2"/>
      <c r="T43" s="2"/>
      <c r="U43" s="2"/>
      <c r="V43" s="2"/>
      <c r="W43" s="2"/>
      <c r="X43" s="2"/>
      <c r="Y43" s="2"/>
      <c r="Z43" s="2"/>
    </row>
    <row r="44" spans="1:26" ht="30" customHeight="1" thickBot="1" x14ac:dyDescent="0.35">
      <c r="A44" s="2"/>
      <c r="B44" s="13"/>
      <c r="C44" s="13"/>
      <c r="D44" s="13"/>
      <c r="E44" s="13"/>
      <c r="F44" s="86" t="str">
        <f>IF(G37&gt;0,"",IF(G40&lt;=0,"Te invitamos a continuar con la siguiente pregunta","Como hubo ingresos en la declaración, te invitamos a continuar al punto 4 ubicado en la fila 49"))</f>
        <v/>
      </c>
      <c r="G44" s="87"/>
      <c r="H44" s="13"/>
      <c r="I44" s="13"/>
      <c r="J44" s="13"/>
      <c r="K44" s="13"/>
      <c r="L44" s="13"/>
      <c r="M44" s="13"/>
      <c r="N44" s="13"/>
      <c r="O44" s="13"/>
      <c r="P44" s="2"/>
      <c r="Q44" s="2"/>
      <c r="R44" s="2"/>
      <c r="S44" s="2"/>
      <c r="T44" s="2"/>
      <c r="U44" s="2"/>
      <c r="V44" s="2"/>
      <c r="W44" s="2"/>
      <c r="X44" s="2"/>
      <c r="Y44" s="2"/>
      <c r="Z44" s="2"/>
    </row>
    <row r="45" spans="1:26" ht="20.25" customHeight="1" thickBot="1" x14ac:dyDescent="0.35">
      <c r="A45" s="2"/>
      <c r="B45" s="13"/>
      <c r="C45" s="13"/>
      <c r="D45" s="13"/>
      <c r="E45" s="13"/>
      <c r="F45" s="13"/>
      <c r="G45" s="13"/>
      <c r="H45" s="13"/>
      <c r="I45" s="13"/>
      <c r="J45" s="13"/>
      <c r="K45" s="13"/>
      <c r="L45" s="13"/>
      <c r="M45" s="13"/>
      <c r="N45" s="13"/>
      <c r="O45" s="13"/>
      <c r="P45" s="2"/>
      <c r="Q45" s="2"/>
      <c r="R45" s="2"/>
      <c r="S45" s="2"/>
      <c r="T45" s="2"/>
      <c r="U45" s="2"/>
      <c r="V45" s="2"/>
      <c r="W45" s="2"/>
      <c r="X45" s="2"/>
      <c r="Y45" s="2"/>
      <c r="Z45" s="2"/>
    </row>
    <row r="46" spans="1:26" ht="71.25" customHeight="1" x14ac:dyDescent="0.3">
      <c r="A46" s="2"/>
      <c r="B46" s="13"/>
      <c r="C46" s="13"/>
      <c r="D46" s="13"/>
      <c r="E46" s="13"/>
      <c r="F46" s="31" t="s">
        <v>13</v>
      </c>
      <c r="G46" s="49">
        <v>0</v>
      </c>
      <c r="H46" s="13"/>
      <c r="I46" s="13"/>
      <c r="J46" s="13"/>
      <c r="K46" s="13"/>
      <c r="L46" s="13"/>
      <c r="M46" s="13"/>
      <c r="N46" s="13"/>
      <c r="O46" s="13"/>
      <c r="P46" s="2"/>
      <c r="Q46" s="2"/>
      <c r="R46" s="2"/>
      <c r="S46" s="2"/>
      <c r="T46" s="2"/>
      <c r="U46" s="2"/>
      <c r="V46" s="2"/>
      <c r="W46" s="2"/>
      <c r="X46" s="2"/>
      <c r="Y46" s="2"/>
      <c r="Z46" s="2"/>
    </row>
    <row r="47" spans="1:26" ht="39.75" customHeight="1" thickBot="1" x14ac:dyDescent="0.35">
      <c r="A47" s="2"/>
      <c r="B47" s="13"/>
      <c r="C47" s="13"/>
      <c r="D47" s="13"/>
      <c r="E47" s="13"/>
      <c r="F47" s="86" t="str">
        <f>IF(OR(G37&gt;0,G40&gt;0),"Ya ubicaste valores en las celdas G37 o G40, por favor, revisa nuevamente y pasa al punto 4 ubicado en la fila 49","Te invitamos a continuar al punto 4 ubicado en la fila 49")</f>
        <v>Ya ubicaste valores en las celdas G37 o G40, por favor, revisa nuevamente y pasa al punto 4 ubicado en la fila 49</v>
      </c>
      <c r="G47" s="87"/>
      <c r="H47" s="13"/>
      <c r="I47" s="13"/>
      <c r="J47" s="13"/>
      <c r="K47" s="13"/>
      <c r="L47" s="13"/>
      <c r="M47" s="13"/>
      <c r="N47" s="13"/>
      <c r="O47" s="13"/>
      <c r="P47" s="2"/>
      <c r="Q47" s="2"/>
      <c r="R47" s="2"/>
      <c r="S47" s="2"/>
      <c r="T47" s="2"/>
      <c r="U47" s="2"/>
      <c r="V47" s="2"/>
      <c r="W47" s="2"/>
      <c r="X47" s="2"/>
      <c r="Y47" s="2"/>
      <c r="Z47" s="2"/>
    </row>
    <row r="48" spans="1:26" ht="27" customHeight="1" x14ac:dyDescent="0.3">
      <c r="A48" s="2"/>
      <c r="B48" s="13"/>
      <c r="C48" s="13"/>
      <c r="D48" s="13"/>
      <c r="E48" s="13"/>
      <c r="F48" s="13"/>
      <c r="G48" s="13"/>
      <c r="H48" s="13"/>
      <c r="I48" s="13"/>
      <c r="J48" s="13"/>
      <c r="K48" s="13"/>
      <c r="L48" s="13"/>
      <c r="M48" s="13"/>
      <c r="N48" s="13"/>
      <c r="O48" s="13"/>
      <c r="P48" s="2"/>
      <c r="Q48" s="2"/>
      <c r="R48" s="2"/>
      <c r="S48" s="2"/>
      <c r="T48" s="2"/>
      <c r="U48" s="2"/>
      <c r="V48" s="2"/>
      <c r="W48" s="2"/>
      <c r="X48" s="2"/>
      <c r="Y48" s="2"/>
      <c r="Z48" s="2"/>
    </row>
    <row r="49" spans="1:26" ht="30.75" customHeight="1" x14ac:dyDescent="0.3">
      <c r="A49" s="2"/>
      <c r="B49" s="84" t="s">
        <v>14</v>
      </c>
      <c r="C49" s="72"/>
      <c r="D49" s="72"/>
      <c r="E49" s="72"/>
      <c r="F49" s="72"/>
      <c r="G49" s="72"/>
      <c r="H49" s="72"/>
      <c r="I49" s="72"/>
      <c r="J49" s="72"/>
      <c r="K49" s="73"/>
      <c r="L49" s="13"/>
      <c r="M49" s="13"/>
      <c r="N49" s="13"/>
      <c r="O49" s="13"/>
      <c r="P49" s="2"/>
      <c r="Q49" s="2"/>
      <c r="R49" s="2"/>
      <c r="S49" s="2"/>
      <c r="T49" s="2"/>
      <c r="U49" s="2"/>
      <c r="V49" s="2"/>
      <c r="W49" s="2"/>
      <c r="X49" s="2"/>
      <c r="Y49" s="2"/>
      <c r="Z49" s="2"/>
    </row>
    <row r="50" spans="1:26" ht="12.75" customHeight="1" x14ac:dyDescent="0.3">
      <c r="A50" s="2"/>
      <c r="B50" s="13"/>
      <c r="C50" s="13"/>
      <c r="D50" s="13"/>
      <c r="E50" s="13"/>
      <c r="F50" s="13"/>
      <c r="G50" s="13"/>
      <c r="H50" s="13"/>
      <c r="I50" s="13"/>
      <c r="J50" s="13"/>
      <c r="K50" s="13"/>
      <c r="L50" s="13"/>
      <c r="M50" s="13"/>
      <c r="N50" s="13"/>
      <c r="O50" s="13"/>
      <c r="P50" s="2"/>
      <c r="Q50" s="2"/>
      <c r="R50" s="2"/>
      <c r="S50" s="2"/>
      <c r="T50" s="2"/>
      <c r="U50" s="2"/>
      <c r="V50" s="2"/>
      <c r="W50" s="2"/>
      <c r="X50" s="2"/>
      <c r="Y50" s="2"/>
      <c r="Z50" s="2"/>
    </row>
    <row r="51" spans="1:26" ht="33.75" customHeight="1" x14ac:dyDescent="0.3">
      <c r="A51" s="2"/>
      <c r="B51" s="77" t="s">
        <v>28</v>
      </c>
      <c r="C51" s="66"/>
      <c r="D51" s="66"/>
      <c r="E51" s="66"/>
      <c r="F51" s="66"/>
      <c r="G51" s="66"/>
      <c r="H51" s="66"/>
      <c r="I51" s="66"/>
      <c r="J51" s="66"/>
      <c r="K51" s="67"/>
      <c r="L51" s="9"/>
      <c r="M51" s="9"/>
      <c r="N51" s="9"/>
      <c r="O51" s="9"/>
      <c r="P51" s="2"/>
      <c r="Q51" s="2"/>
      <c r="R51" s="2"/>
      <c r="S51" s="2"/>
      <c r="T51" s="2"/>
      <c r="U51" s="2"/>
      <c r="V51" s="2"/>
      <c r="W51" s="2"/>
      <c r="X51" s="2"/>
      <c r="Y51" s="2"/>
      <c r="Z51" s="2"/>
    </row>
    <row r="52" spans="1:26" ht="75.75" customHeight="1" x14ac:dyDescent="0.3">
      <c r="A52" s="2"/>
      <c r="B52" s="68"/>
      <c r="C52" s="69"/>
      <c r="D52" s="69"/>
      <c r="E52" s="69"/>
      <c r="F52" s="69"/>
      <c r="G52" s="69"/>
      <c r="H52" s="69"/>
      <c r="I52" s="69"/>
      <c r="J52" s="69"/>
      <c r="K52" s="70"/>
      <c r="L52" s="9"/>
      <c r="M52" s="9"/>
      <c r="N52" s="9"/>
      <c r="O52" s="9"/>
      <c r="P52" s="2"/>
      <c r="Q52" s="2"/>
      <c r="R52" s="2"/>
      <c r="S52" s="2"/>
      <c r="T52" s="2"/>
      <c r="U52" s="2"/>
      <c r="V52" s="2"/>
      <c r="W52" s="2"/>
      <c r="X52" s="2"/>
      <c r="Y52" s="2"/>
      <c r="Z52" s="2"/>
    </row>
    <row r="53" spans="1:26" ht="18.75" customHeight="1" thickBot="1" x14ac:dyDescent="0.35">
      <c r="A53" s="2"/>
      <c r="B53" s="13"/>
      <c r="C53" s="13"/>
      <c r="D53" s="13"/>
      <c r="E53" s="13"/>
      <c r="F53" s="13"/>
      <c r="G53" s="13"/>
      <c r="H53" s="13"/>
      <c r="I53" s="13"/>
      <c r="J53" s="13"/>
      <c r="K53" s="13"/>
      <c r="L53" s="13"/>
      <c r="M53" s="13"/>
      <c r="N53" s="13"/>
      <c r="O53" s="13"/>
      <c r="P53" s="2"/>
      <c r="Q53" s="2"/>
      <c r="R53" s="2"/>
      <c r="S53" s="2"/>
      <c r="T53" s="2"/>
      <c r="U53" s="2"/>
      <c r="V53" s="2"/>
      <c r="W53" s="2"/>
      <c r="X53" s="2"/>
      <c r="Y53" s="2"/>
      <c r="Z53" s="2"/>
    </row>
    <row r="54" spans="1:26" ht="54.75" customHeight="1" x14ac:dyDescent="0.3">
      <c r="A54" s="2"/>
      <c r="B54" s="2"/>
      <c r="C54" s="2"/>
      <c r="D54" s="2"/>
      <c r="E54" s="2"/>
      <c r="F54" s="31" t="s">
        <v>29</v>
      </c>
      <c r="G54" s="32">
        <v>45778</v>
      </c>
      <c r="H54" s="2"/>
      <c r="I54" s="2"/>
      <c r="J54" s="2"/>
      <c r="K54" s="2"/>
      <c r="L54" s="2"/>
      <c r="M54" s="2"/>
      <c r="N54" s="2"/>
      <c r="O54" s="2"/>
      <c r="P54" s="2"/>
      <c r="Q54" s="2"/>
      <c r="R54" s="2"/>
      <c r="S54" s="2"/>
      <c r="T54" s="2"/>
      <c r="U54" s="2"/>
      <c r="V54" s="2"/>
      <c r="W54" s="2"/>
      <c r="X54" s="2"/>
      <c r="Y54" s="2"/>
      <c r="Z54" s="2"/>
    </row>
    <row r="55" spans="1:26" ht="39" customHeight="1" x14ac:dyDescent="0.3">
      <c r="A55" s="2"/>
      <c r="B55" s="2"/>
      <c r="C55" s="2"/>
      <c r="D55" s="2"/>
      <c r="E55" s="2"/>
      <c r="F55" s="36" t="s">
        <v>30</v>
      </c>
      <c r="G55" s="37">
        <v>45558</v>
      </c>
      <c r="H55" s="2"/>
      <c r="I55" s="2"/>
      <c r="J55" s="2"/>
      <c r="K55" s="2"/>
      <c r="L55" s="2"/>
      <c r="M55" s="2"/>
      <c r="N55" s="2"/>
      <c r="O55" s="2"/>
      <c r="P55" s="2"/>
      <c r="Q55" s="2"/>
      <c r="R55" s="2"/>
      <c r="S55" s="2"/>
      <c r="T55" s="2"/>
      <c r="U55" s="2"/>
      <c r="V55" s="2"/>
      <c r="W55" s="2"/>
      <c r="X55" s="2"/>
      <c r="Y55" s="2"/>
      <c r="Z55" s="2"/>
    </row>
    <row r="56" spans="1:26" ht="31.5" customHeight="1" thickBot="1" x14ac:dyDescent="0.35">
      <c r="A56" s="2"/>
      <c r="B56" s="2"/>
      <c r="C56" s="2"/>
      <c r="D56" s="2"/>
      <c r="E56" s="2"/>
      <c r="F56" s="38" t="s">
        <v>17</v>
      </c>
      <c r="G56" s="39">
        <f>IFERROR(ROUNDUP(((YEAR(G54)-YEAR(G55))*12+(MONTH(G54)-MONTH(G55))+((DAY(G54)-DAY(G55)))/30),0),0)</f>
        <v>8</v>
      </c>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6.25" customHeight="1" x14ac:dyDescent="0.3">
      <c r="A59" s="2"/>
      <c r="B59" s="84" t="s">
        <v>18</v>
      </c>
      <c r="C59" s="72"/>
      <c r="D59" s="72"/>
      <c r="E59" s="72"/>
      <c r="F59" s="72"/>
      <c r="G59" s="72"/>
      <c r="H59" s="72"/>
      <c r="I59" s="72"/>
      <c r="J59" s="72"/>
      <c r="K59" s="73"/>
      <c r="L59" s="2"/>
      <c r="M59" s="2"/>
      <c r="N59" s="2"/>
      <c r="O59" s="2"/>
      <c r="P59" s="2"/>
      <c r="Q59" s="2"/>
      <c r="R59" s="2"/>
      <c r="S59" s="2"/>
      <c r="T59" s="2"/>
      <c r="U59" s="2"/>
      <c r="V59" s="2"/>
      <c r="W59" s="2"/>
      <c r="X59" s="2"/>
      <c r="Y59" s="2"/>
      <c r="Z59" s="2"/>
    </row>
    <row r="60" spans="1:26" ht="9" customHeight="1" x14ac:dyDescent="0.3">
      <c r="A60" s="2"/>
      <c r="B60" s="2"/>
      <c r="C60" s="2"/>
      <c r="D60" s="2"/>
      <c r="E60" s="2"/>
      <c r="F60" s="14"/>
      <c r="G60" s="14"/>
      <c r="H60" s="2"/>
      <c r="I60" s="2"/>
      <c r="J60" s="2"/>
      <c r="K60" s="2"/>
      <c r="L60" s="2"/>
      <c r="M60" s="2"/>
      <c r="N60" s="2"/>
      <c r="O60" s="2"/>
      <c r="P60" s="2"/>
      <c r="Q60" s="2"/>
      <c r="R60" s="2"/>
      <c r="S60" s="2"/>
      <c r="T60" s="2"/>
      <c r="U60" s="2"/>
      <c r="V60" s="2"/>
      <c r="W60" s="2"/>
      <c r="X60" s="2"/>
      <c r="Y60" s="2"/>
      <c r="Z60" s="2"/>
    </row>
    <row r="61" spans="1:26" ht="43.2" customHeight="1" x14ac:dyDescent="0.3">
      <c r="A61" s="2"/>
      <c r="B61" s="85" t="s">
        <v>31</v>
      </c>
      <c r="C61" s="72"/>
      <c r="D61" s="72"/>
      <c r="E61" s="72"/>
      <c r="F61" s="72"/>
      <c r="G61" s="72"/>
      <c r="H61" s="72"/>
      <c r="I61" s="72"/>
      <c r="J61" s="72"/>
      <c r="K61" s="73"/>
      <c r="L61" s="9"/>
      <c r="M61" s="9"/>
      <c r="N61" s="9"/>
      <c r="O61" s="9"/>
      <c r="P61" s="2"/>
      <c r="Q61" s="2"/>
      <c r="R61" s="2"/>
      <c r="S61" s="2"/>
      <c r="T61" s="2"/>
      <c r="U61" s="2"/>
      <c r="V61" s="2"/>
      <c r="W61" s="2"/>
      <c r="X61" s="2"/>
      <c r="Y61" s="2"/>
      <c r="Z61" s="2"/>
    </row>
    <row r="62" spans="1:26" ht="15.75" customHeight="1" thickBot="1" x14ac:dyDescent="0.35">
      <c r="A62" s="2"/>
      <c r="B62" s="2"/>
      <c r="C62" s="2"/>
      <c r="D62" s="2"/>
      <c r="E62" s="2"/>
      <c r="F62" s="14"/>
      <c r="G62" s="14"/>
      <c r="H62" s="2"/>
      <c r="I62" s="2"/>
      <c r="J62" s="2"/>
      <c r="K62" s="2"/>
      <c r="L62" s="2"/>
      <c r="M62" s="2"/>
      <c r="N62" s="2"/>
      <c r="O62" s="2"/>
      <c r="P62" s="2"/>
      <c r="Q62" s="2"/>
      <c r="R62" s="2"/>
      <c r="S62" s="2"/>
      <c r="T62" s="2"/>
      <c r="U62" s="2"/>
      <c r="V62" s="2"/>
      <c r="W62" s="2"/>
      <c r="X62" s="2"/>
      <c r="Y62" s="2"/>
      <c r="Z62" s="2"/>
    </row>
    <row r="63" spans="1:26" ht="67.5" customHeight="1" x14ac:dyDescent="0.3">
      <c r="A63" s="2"/>
      <c r="B63" s="2"/>
      <c r="C63" s="2"/>
      <c r="D63" s="2"/>
      <c r="E63" s="2"/>
      <c r="F63" s="31" t="str">
        <f>IF(G37&gt;0,"Base para liquidar la sanción conforme al impuesto a cargo",IF(G40&gt;0,"Base para liquidar la sanción conforme a los ingresos","Base para liquidar la sanción conforme al patrimonio líquido del año anterior"))</f>
        <v>Base para liquidar la sanción conforme al impuesto a cargo</v>
      </c>
      <c r="G63" s="40">
        <f>IF(G37&gt;0,G37,IF(G40&gt;0,G40,G46))</f>
        <v>10000000</v>
      </c>
      <c r="H63" s="2"/>
      <c r="I63" s="2"/>
      <c r="J63" s="2"/>
      <c r="K63" s="2"/>
      <c r="L63" s="2"/>
      <c r="M63" s="2"/>
      <c r="N63" s="2"/>
      <c r="O63" s="15"/>
      <c r="P63" s="2"/>
      <c r="Q63" s="2"/>
      <c r="R63" s="2"/>
      <c r="S63" s="2"/>
      <c r="T63" s="2"/>
      <c r="U63" s="2"/>
      <c r="V63" s="2"/>
      <c r="W63" s="2"/>
      <c r="X63" s="2"/>
      <c r="Y63" s="2"/>
      <c r="Z63" s="2"/>
    </row>
    <row r="64" spans="1:26" ht="36" customHeight="1" x14ac:dyDescent="0.3">
      <c r="A64" s="2"/>
      <c r="B64" s="2"/>
      <c r="C64" s="2"/>
      <c r="D64" s="2"/>
      <c r="E64" s="2"/>
      <c r="F64" s="36" t="s">
        <v>19</v>
      </c>
      <c r="G64" s="41">
        <f>IF(AND(G37&gt;0,G28="Sí"),10%,IF(AND(G37&gt;0,G28="No"),5%,IF(AND(G40&gt;0,G28="Sí"),1%,IF(AND(G40&gt;0,G28="No"),0.5%,IF(AND(G46&gt;0,G28="Sí"),2%,IF(AND(G46&gt;0,G28="No"),1%,0))))))</f>
        <v>0.05</v>
      </c>
      <c r="H64" s="19"/>
      <c r="I64" s="2"/>
      <c r="J64" s="2"/>
      <c r="K64" s="2"/>
      <c r="L64" s="2"/>
      <c r="M64" s="2"/>
      <c r="N64" s="2"/>
      <c r="O64" s="15"/>
      <c r="P64" s="2"/>
      <c r="Q64" s="2"/>
      <c r="R64" s="2"/>
      <c r="S64" s="2"/>
      <c r="T64" s="2"/>
      <c r="U64" s="2"/>
      <c r="V64" s="2"/>
      <c r="W64" s="2"/>
      <c r="X64" s="2"/>
      <c r="Y64" s="2"/>
      <c r="Z64" s="2"/>
    </row>
    <row r="65" spans="1:26" ht="36" customHeight="1" x14ac:dyDescent="0.3">
      <c r="A65" s="2"/>
      <c r="B65" s="2"/>
      <c r="C65" s="2"/>
      <c r="D65" s="2"/>
      <c r="E65" s="2"/>
      <c r="F65" s="36" t="str">
        <f>IF(AND(G28="Sí",G37&gt;0),"No aplica comparación con saldo a favor",IF(AND(G28="No",G37&gt;0),"No aplica comparación con saldo a favor",IF(AND(G28="No",G40&gt;0),"Doble saldo a favor",IF(AND(G28="Sí",G40&gt;0),"4 veces el saldo a favor",IF(AND(G28="Sí",G46&gt;0),"4 veces el saldo a favor",IF(AND(G28="No",G46&gt;0),"Doble saldo a favor","N/A"))))))</f>
        <v>No aplica comparación con saldo a favor</v>
      </c>
      <c r="G65" s="42">
        <f>IF(AND(G28="Sí",G37&gt;0),0,IF(AND(G28="No",G37&gt;0),0,IF(AND(G28="No",G40&gt;0),G43*2,IF(AND(G28="Sí",G40&gt;0),G43*4,IF(AND(G28="Sí",G46&gt;0),G43*4,IF(AND(G28="No",G46&gt;0),G43*2,0))))))</f>
        <v>0</v>
      </c>
      <c r="H65" s="2"/>
      <c r="I65" s="2"/>
      <c r="J65" s="2"/>
      <c r="K65" s="2"/>
      <c r="L65" s="2"/>
      <c r="M65" s="2"/>
      <c r="N65" s="2"/>
      <c r="O65" s="15"/>
      <c r="P65" s="2"/>
      <c r="Q65" s="2"/>
      <c r="R65" s="2"/>
      <c r="S65" s="2"/>
      <c r="T65" s="2"/>
      <c r="U65" s="2"/>
      <c r="V65" s="2"/>
      <c r="W65" s="2"/>
      <c r="X65" s="2"/>
      <c r="Y65" s="2"/>
      <c r="Z65" s="2"/>
    </row>
    <row r="66" spans="1:26" ht="36" customHeight="1" x14ac:dyDescent="0.3">
      <c r="A66" s="2"/>
      <c r="B66" s="2"/>
      <c r="C66" s="2"/>
      <c r="D66" s="2"/>
      <c r="E66" s="2"/>
      <c r="F66" s="36" t="str">
        <f>IF(AND(G28="Sí",G37&gt;0),"200 % del impuesto a cargo",IF(AND(G28="No",G37&gt;0),"100 % del impuesto a cargo",IF(AND(G28="No",G40&gt;0),"5 % de los ingresos brutos",IF(AND(G28="Sí",G40&gt;0),"10 % de los ingresos brutos",IF(AND(G28="Sí",G46&gt;0),"20 % del patrimonio bruto del año anterior",IF(AND(G28="No",G46&gt;0),"10 % del patrimonio bruto del año anterior","N/A"))))))</f>
        <v>100 % del impuesto a cargo</v>
      </c>
      <c r="G66" s="42">
        <f>IF(AND(G28="Sí",G37&gt;0),G63*200%,IF(AND(G28="No",G37&gt;0),G63*100%,IF(AND(G28="No",G40&gt;0),5%*G63,IF(AND(G28="Sí",G40&gt;0),10%*G63,IF(AND(G28="Sí",G46&gt;0),20%*G63,IF(AND(G28="No",G46&gt;0),10%*G63,0))))))</f>
        <v>10000000</v>
      </c>
      <c r="H66" s="19"/>
      <c r="I66" s="2"/>
      <c r="J66" s="2"/>
      <c r="K66" s="2"/>
      <c r="L66" s="2"/>
      <c r="M66" s="2"/>
      <c r="N66" s="2"/>
      <c r="O66" s="15"/>
      <c r="P66" s="2"/>
      <c r="Q66" s="2"/>
      <c r="R66" s="2"/>
      <c r="S66" s="2"/>
      <c r="T66" s="2"/>
      <c r="U66" s="2"/>
      <c r="V66" s="2"/>
      <c r="W66" s="2"/>
      <c r="X66" s="2"/>
      <c r="Y66" s="2"/>
      <c r="Z66" s="2"/>
    </row>
    <row r="67" spans="1:26" ht="36" customHeight="1" x14ac:dyDescent="0.3">
      <c r="A67" s="2"/>
      <c r="B67" s="2"/>
      <c r="C67" s="2"/>
      <c r="D67" s="2"/>
      <c r="E67" s="2"/>
      <c r="F67" s="36" t="str">
        <f>IF(G63&lt;=0,"N/A",IF(G65&gt;0,"No aplica comparativo con UVT",IF(G37&gt;0,"No aplica comparativo con UVT",IF(G28="No","2.500 UVT","5.000 UVT"))))</f>
        <v>No aplica comparativo con UVT</v>
      </c>
      <c r="G67" s="42">
        <f>ROUND(IF(F67="2.500 UVT",G68*2500,IF(F67="5.000 UVT",G68*5000,0)),-3)</f>
        <v>0</v>
      </c>
      <c r="H67" s="50"/>
      <c r="I67" s="2"/>
      <c r="J67" s="19"/>
      <c r="K67" s="2"/>
      <c r="L67" s="2"/>
      <c r="M67" s="2"/>
      <c r="N67" s="2"/>
      <c r="O67" s="15"/>
      <c r="P67" s="2"/>
      <c r="Q67" s="2"/>
      <c r="R67" s="2"/>
      <c r="S67" s="2"/>
      <c r="T67" s="2"/>
      <c r="U67" s="2"/>
      <c r="V67" s="2"/>
      <c r="W67" s="2"/>
      <c r="X67" s="2"/>
      <c r="Y67" s="2"/>
      <c r="Z67" s="2"/>
    </row>
    <row r="68" spans="1:26" ht="72.75" customHeight="1" x14ac:dyDescent="0.3">
      <c r="A68" s="2"/>
      <c r="B68" s="2"/>
      <c r="C68" s="2"/>
      <c r="D68" s="2"/>
      <c r="E68" s="2"/>
      <c r="F68" s="36" t="s">
        <v>52</v>
      </c>
      <c r="G68" s="43">
        <v>49799</v>
      </c>
      <c r="H68" s="2"/>
      <c r="I68" s="2"/>
      <c r="J68" s="2"/>
      <c r="K68" s="2"/>
      <c r="L68" s="2"/>
      <c r="M68" s="2"/>
      <c r="N68" s="2"/>
      <c r="O68" s="15"/>
      <c r="P68" s="2"/>
      <c r="Q68" s="2"/>
      <c r="R68" s="2"/>
      <c r="S68" s="2"/>
      <c r="T68" s="2"/>
      <c r="U68" s="2"/>
      <c r="V68" s="2"/>
      <c r="W68" s="2"/>
      <c r="X68" s="2"/>
      <c r="Y68" s="2"/>
      <c r="Z68" s="2"/>
    </row>
    <row r="69" spans="1:26" ht="33.75" customHeight="1" thickBot="1" x14ac:dyDescent="0.35">
      <c r="A69" s="2"/>
      <c r="B69" s="2"/>
      <c r="C69" s="2"/>
      <c r="D69" s="2"/>
      <c r="E69" s="2"/>
      <c r="F69" s="38" t="s">
        <v>37</v>
      </c>
      <c r="G69" s="44">
        <f>IF(G37&gt;0,MIN(G66,G63*G64*G56),IF(G40&gt;0,MIN(G63*G64*G56,G66,IF(G65&gt;G67,G65,G67)),IF(G46&gt;0,MIN(G63*G64*G56,G66,IF(G65&gt;G67,G65,G67)),0)))</f>
        <v>4000000</v>
      </c>
      <c r="H69" s="2"/>
      <c r="I69" s="2"/>
      <c r="J69" s="2"/>
      <c r="K69" s="2"/>
      <c r="L69" s="2"/>
      <c r="M69" s="2"/>
      <c r="N69" s="2"/>
      <c r="O69" s="16"/>
      <c r="P69" s="2"/>
      <c r="Q69" s="2"/>
      <c r="R69" s="2"/>
      <c r="S69" s="2"/>
      <c r="T69" s="2"/>
      <c r="U69" s="2"/>
      <c r="V69" s="2"/>
      <c r="W69" s="2"/>
      <c r="X69" s="2"/>
      <c r="Y69" s="2"/>
      <c r="Z69" s="2"/>
    </row>
    <row r="70" spans="1:26" ht="6.75" customHeight="1" x14ac:dyDescent="0.3">
      <c r="A70" s="2"/>
      <c r="B70" s="2"/>
      <c r="C70" s="2"/>
      <c r="D70" s="2"/>
      <c r="E70" s="2"/>
      <c r="F70" s="6"/>
      <c r="G70" s="6"/>
      <c r="H70" s="2"/>
      <c r="I70" s="2"/>
      <c r="J70" s="2"/>
      <c r="K70" s="2"/>
      <c r="L70" s="2"/>
      <c r="M70" s="2"/>
      <c r="N70" s="2"/>
      <c r="O70" s="2"/>
      <c r="P70" s="2"/>
      <c r="Q70" s="2"/>
      <c r="R70" s="2"/>
      <c r="S70" s="2"/>
      <c r="T70" s="2"/>
      <c r="U70" s="2"/>
      <c r="V70" s="2"/>
      <c r="W70" s="2"/>
      <c r="X70" s="2"/>
      <c r="Y70" s="2"/>
      <c r="Z70" s="2"/>
    </row>
    <row r="71" spans="1:26" ht="6.75" customHeight="1" x14ac:dyDescent="0.3">
      <c r="A71" s="2"/>
      <c r="B71" s="2"/>
      <c r="C71" s="2"/>
      <c r="D71" s="2"/>
      <c r="E71" s="2"/>
      <c r="F71" s="6"/>
      <c r="G71" s="6"/>
      <c r="H71" s="2"/>
      <c r="I71" s="2"/>
      <c r="J71" s="2"/>
      <c r="K71" s="2"/>
      <c r="L71" s="2"/>
      <c r="M71" s="2"/>
      <c r="N71" s="2"/>
      <c r="O71" s="2"/>
      <c r="P71" s="2"/>
      <c r="Q71" s="2"/>
      <c r="R71" s="2"/>
      <c r="S71" s="2"/>
      <c r="T71" s="2"/>
      <c r="U71" s="2"/>
      <c r="V71" s="2"/>
      <c r="W71" s="2"/>
      <c r="X71" s="2"/>
      <c r="Y71" s="2"/>
      <c r="Z71" s="2"/>
    </row>
    <row r="72" spans="1:26" ht="6.75" customHeight="1" x14ac:dyDescent="0.3">
      <c r="A72" s="2"/>
      <c r="B72" s="2"/>
      <c r="C72" s="2"/>
      <c r="D72" s="2"/>
      <c r="E72" s="2"/>
      <c r="F72" s="6"/>
      <c r="G72" s="6"/>
      <c r="H72" s="2"/>
      <c r="I72" s="2"/>
      <c r="J72" s="2"/>
      <c r="K72" s="2"/>
      <c r="L72" s="2"/>
      <c r="M72" s="2"/>
      <c r="N72" s="2"/>
      <c r="O72" s="2"/>
      <c r="P72" s="2"/>
      <c r="Q72" s="2"/>
      <c r="R72" s="2"/>
      <c r="S72" s="2"/>
      <c r="T72" s="2"/>
      <c r="U72" s="2"/>
      <c r="V72" s="2"/>
      <c r="W72" s="2"/>
      <c r="X72" s="2"/>
      <c r="Y72" s="2"/>
      <c r="Z72" s="2"/>
    </row>
    <row r="73" spans="1:26" ht="30" customHeight="1" x14ac:dyDescent="0.3">
      <c r="A73" s="2"/>
      <c r="B73" s="95" t="s">
        <v>20</v>
      </c>
      <c r="C73" s="72"/>
      <c r="D73" s="72"/>
      <c r="E73" s="72"/>
      <c r="F73" s="72"/>
      <c r="G73" s="72"/>
      <c r="H73" s="72"/>
      <c r="I73" s="72"/>
      <c r="J73" s="72"/>
      <c r="K73" s="73"/>
      <c r="L73" s="2"/>
      <c r="M73" s="2"/>
      <c r="N73" s="2"/>
      <c r="O73" s="16"/>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75" customHeight="1" x14ac:dyDescent="0.3">
      <c r="A75" s="2"/>
      <c r="B75" s="85" t="s">
        <v>66</v>
      </c>
      <c r="C75" s="85"/>
      <c r="D75" s="85"/>
      <c r="E75" s="85"/>
      <c r="F75" s="85"/>
      <c r="G75" s="85"/>
      <c r="H75" s="85"/>
      <c r="I75" s="85"/>
      <c r="J75" s="85"/>
      <c r="K75" s="85"/>
      <c r="L75" s="9"/>
      <c r="M75" s="9"/>
      <c r="N75" s="9"/>
      <c r="O75" s="9"/>
      <c r="P75" s="2"/>
      <c r="Q75" s="2"/>
      <c r="R75" s="2"/>
      <c r="S75" s="2"/>
      <c r="T75" s="2"/>
      <c r="U75" s="2"/>
      <c r="V75" s="2"/>
      <c r="W75" s="2"/>
      <c r="X75" s="2"/>
      <c r="Y75" s="2"/>
      <c r="Z75" s="2"/>
    </row>
    <row r="76" spans="1:26" ht="51.6" customHeight="1" x14ac:dyDescent="0.3">
      <c r="A76" s="22"/>
      <c r="B76" s="85"/>
      <c r="C76" s="85"/>
      <c r="D76" s="85"/>
      <c r="E76" s="85"/>
      <c r="F76" s="85"/>
      <c r="G76" s="85"/>
      <c r="H76" s="85"/>
      <c r="I76" s="85"/>
      <c r="J76" s="85"/>
      <c r="K76" s="85"/>
      <c r="L76" s="62"/>
      <c r="M76" s="62"/>
      <c r="N76" s="62"/>
      <c r="O76" s="62"/>
      <c r="P76" s="22"/>
      <c r="Q76" s="22"/>
      <c r="R76" s="22"/>
      <c r="S76" s="22"/>
      <c r="T76" s="22"/>
      <c r="U76" s="22"/>
      <c r="V76" s="22"/>
      <c r="W76" s="22"/>
      <c r="X76" s="22"/>
      <c r="Y76" s="22"/>
      <c r="Z76" s="22"/>
    </row>
    <row r="77" spans="1:26" ht="51.6" customHeight="1" x14ac:dyDescent="0.3">
      <c r="A77" s="22"/>
      <c r="B77" s="85"/>
      <c r="C77" s="85"/>
      <c r="D77" s="85"/>
      <c r="E77" s="85"/>
      <c r="F77" s="85"/>
      <c r="G77" s="85"/>
      <c r="H77" s="85"/>
      <c r="I77" s="85"/>
      <c r="J77" s="85"/>
      <c r="K77" s="85"/>
      <c r="L77" s="62"/>
      <c r="M77" s="62"/>
      <c r="N77" s="62"/>
      <c r="O77" s="62"/>
      <c r="P77" s="22"/>
      <c r="Q77" s="22"/>
      <c r="R77" s="22"/>
      <c r="S77" s="22"/>
      <c r="T77" s="22"/>
      <c r="U77" s="22"/>
      <c r="V77" s="22"/>
      <c r="W77" s="22"/>
      <c r="X77" s="22"/>
      <c r="Y77" s="22"/>
      <c r="Z77" s="22"/>
    </row>
    <row r="78" spans="1:26" ht="51.6" customHeight="1" x14ac:dyDescent="0.3">
      <c r="A78" s="22"/>
      <c r="B78" s="85"/>
      <c r="C78" s="85"/>
      <c r="D78" s="85"/>
      <c r="E78" s="85"/>
      <c r="F78" s="85"/>
      <c r="G78" s="85"/>
      <c r="H78" s="85"/>
      <c r="I78" s="85"/>
      <c r="J78" s="85"/>
      <c r="K78" s="85"/>
      <c r="L78" s="62"/>
      <c r="M78" s="62"/>
      <c r="N78" s="62"/>
      <c r="O78" s="62"/>
      <c r="P78" s="22"/>
      <c r="Q78" s="22"/>
      <c r="R78" s="22"/>
      <c r="S78" s="22"/>
      <c r="T78" s="22"/>
      <c r="U78" s="22"/>
      <c r="V78" s="22"/>
      <c r="W78" s="22"/>
      <c r="X78" s="22"/>
      <c r="Y78" s="22"/>
      <c r="Z78" s="22"/>
    </row>
    <row r="79" spans="1:26" ht="15.75" customHeight="1" thickBo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67.5" customHeight="1" x14ac:dyDescent="0.3">
      <c r="A80" s="2"/>
      <c r="B80" s="2"/>
      <c r="C80" s="2"/>
      <c r="D80" s="2"/>
      <c r="E80" s="2"/>
      <c r="F80" s="31" t="s">
        <v>62</v>
      </c>
      <c r="G80" s="45" t="s">
        <v>64</v>
      </c>
      <c r="H80" s="2"/>
      <c r="I80" s="2"/>
      <c r="J80" s="2"/>
      <c r="K80" s="2"/>
      <c r="L80" s="2"/>
      <c r="M80" s="2"/>
      <c r="N80" s="2"/>
      <c r="O80" s="2"/>
      <c r="P80" s="2"/>
      <c r="Q80" s="2"/>
      <c r="R80" s="2"/>
      <c r="S80" s="2"/>
      <c r="T80" s="2"/>
      <c r="U80" s="2"/>
      <c r="V80" s="2"/>
      <c r="W80" s="2"/>
      <c r="X80" s="2"/>
      <c r="Y80" s="2"/>
      <c r="Z80" s="2"/>
    </row>
    <row r="81" spans="1:26" ht="84" customHeight="1" x14ac:dyDescent="0.3">
      <c r="A81" s="22"/>
      <c r="B81" s="22"/>
      <c r="C81" s="22"/>
      <c r="D81" s="22"/>
      <c r="E81" s="22"/>
      <c r="F81" s="36" t="str">
        <f>IF(G80="La liquidación es realizada por el contribuyente","¿La Dian ha proferido pliego de cargos, requerimiento especial o emplazamiento previo por no declarar?",IF(G80="La Dian determinó su liquidación","¿La sanción fue aceptada y la infracción subsanada?",""))</f>
        <v>¿La sanción fue aceptada y la infracción subsanada?</v>
      </c>
      <c r="G81" s="58" t="s">
        <v>42</v>
      </c>
      <c r="H81" s="22"/>
      <c r="I81" s="22"/>
      <c r="J81" s="22"/>
      <c r="K81" s="22"/>
      <c r="L81" s="22"/>
      <c r="M81" s="22"/>
      <c r="N81" s="22"/>
      <c r="O81" s="22"/>
      <c r="P81" s="22"/>
      <c r="Q81" s="22"/>
      <c r="R81" s="22"/>
      <c r="S81" s="22"/>
      <c r="T81" s="22"/>
      <c r="U81" s="22"/>
      <c r="V81" s="22"/>
      <c r="W81" s="22"/>
      <c r="X81" s="22"/>
      <c r="Y81" s="22"/>
      <c r="Z81" s="22"/>
    </row>
    <row r="82" spans="1:26" ht="75.599999999999994" customHeight="1" x14ac:dyDescent="0.3">
      <c r="A82" s="2"/>
      <c r="B82" s="2"/>
      <c r="C82" s="2"/>
      <c r="D82" s="2"/>
      <c r="E82" s="2"/>
      <c r="F82" s="36" t="str">
        <f>IF(AND(G80="La liquidación es realizada por el contribuyente",G81="No"),"Se ha tenido esta conducta sancionable (extemporaneidad) en otra declaración desde hace:",IF(AND(G80="La Dian determinó su liquidación",G81="Sí"),"Se ha tenido esta conducta sancionable (extemporaneidad) en otra declaración desde hace:",IF(AND(G80="La Dian determinó su liquidación",G81="No"),"Se ha tenido esta conducta sancionable (extemporaneidad) en otra declaración desde hace:","No aplica")))</f>
        <v>Se ha tenido esta conducta sancionable (extemporaneidad) en otra declaración desde hace:</v>
      </c>
      <c r="G82" s="63" t="s">
        <v>65</v>
      </c>
      <c r="H82" s="2"/>
      <c r="I82" s="2"/>
      <c r="J82" s="2"/>
      <c r="K82" s="2"/>
      <c r="L82" s="2"/>
      <c r="M82" s="2"/>
      <c r="N82" s="2"/>
      <c r="O82" s="2"/>
      <c r="P82" s="2"/>
      <c r="Q82" s="2"/>
      <c r="R82" s="2"/>
      <c r="S82" s="2"/>
      <c r="T82" s="2"/>
      <c r="U82" s="2"/>
      <c r="V82" s="2"/>
      <c r="W82" s="2"/>
      <c r="X82" s="2"/>
      <c r="Y82" s="2"/>
      <c r="Z82" s="2"/>
    </row>
    <row r="83" spans="1:26" ht="108" customHeight="1" x14ac:dyDescent="0.3">
      <c r="A83" s="22"/>
      <c r="B83" s="22"/>
      <c r="C83" s="22"/>
      <c r="D83" s="22"/>
      <c r="E83" s="22"/>
      <c r="F83" s="36" t="str">
        <f>IF(F82="No aplica","No aplica",IF(AND(F82="Se ha tenido esta conducta sancionable (extemporaneidad) en otra declaración desde hace:",G82="Menos de 2 años"),"De acuerdo con las condiciones expuestas en el parágrafo 2 del artículo 640 del ET, ¿hubo reincidencia por acto administrativo en firme?","No aplica"))</f>
        <v>De acuerdo con las condiciones expuestas en el parágrafo 2 del artículo 640 del ET, ¿hubo reincidencia por acto administrativo en firme?</v>
      </c>
      <c r="G83" s="63" t="s">
        <v>42</v>
      </c>
      <c r="H83" s="22"/>
      <c r="I83" s="22"/>
      <c r="J83" s="22"/>
      <c r="K83" s="22"/>
      <c r="L83" s="22"/>
      <c r="M83" s="22"/>
      <c r="N83" s="22"/>
      <c r="O83" s="22"/>
      <c r="P83" s="22"/>
      <c r="Q83" s="22"/>
      <c r="R83" s="22"/>
      <c r="S83" s="22"/>
      <c r="T83" s="22"/>
      <c r="U83" s="22"/>
      <c r="V83" s="22"/>
      <c r="W83" s="22"/>
      <c r="X83" s="22"/>
      <c r="Y83" s="22"/>
      <c r="Z83" s="22"/>
    </row>
    <row r="84" spans="1:26" ht="21" customHeight="1" x14ac:dyDescent="0.3">
      <c r="A84" s="2"/>
      <c r="B84" s="2"/>
      <c r="C84" s="2"/>
      <c r="D84" s="2"/>
      <c r="E84" s="2"/>
      <c r="F84" s="36" t="s">
        <v>21</v>
      </c>
      <c r="G84" s="46" t="str">
        <f>IF(AND(G80="La liquidación es realizada por el contribuyente",G81="No"),"Menos de 1 año",IF(AND(G80="La Dian determinó su liquidación",G81="Sí"),"Menos de 2 años",IF(AND(G80="La Dian determinó su liquidación",G81="No"),"Menos de 2 años","No aplica")))</f>
        <v>Menos de 2 años</v>
      </c>
      <c r="H84" s="2"/>
      <c r="I84" s="2"/>
      <c r="J84" s="2"/>
      <c r="K84" s="2"/>
      <c r="L84" s="2"/>
      <c r="M84" s="2"/>
      <c r="N84" s="2"/>
      <c r="O84" s="2"/>
      <c r="P84" s="2"/>
      <c r="Q84" s="2"/>
      <c r="R84" s="2"/>
      <c r="S84" s="2"/>
      <c r="T84" s="2"/>
      <c r="U84" s="2"/>
      <c r="V84" s="2"/>
      <c r="W84" s="2"/>
      <c r="X84" s="2"/>
      <c r="Y84" s="2"/>
      <c r="Z84" s="2"/>
    </row>
    <row r="85" spans="1:26" ht="19.8" customHeight="1" x14ac:dyDescent="0.3">
      <c r="A85" s="2"/>
      <c r="B85" s="2"/>
      <c r="C85" s="2"/>
      <c r="D85" s="2"/>
      <c r="E85" s="2"/>
      <c r="F85" s="36" t="s">
        <v>22</v>
      </c>
      <c r="G85" s="46" t="str">
        <f>IF(AND(G80="La liquidación es realizada por el contribuyente",G81="No"),"1 año y menos de 2 años",IF(AND(G80="La Dian determinó su liquidación",G81="Sí"),"2 años y menos de 4 años","No aplica"))</f>
        <v>No aplica</v>
      </c>
      <c r="H85" s="2"/>
      <c r="I85" s="2"/>
      <c r="J85" s="2"/>
      <c r="K85" s="2"/>
      <c r="L85" s="2"/>
      <c r="M85" s="2"/>
      <c r="N85" s="2"/>
      <c r="O85" s="2"/>
      <c r="P85" s="2"/>
      <c r="Q85" s="2"/>
      <c r="R85" s="2"/>
      <c r="S85" s="2"/>
      <c r="T85" s="2"/>
      <c r="U85" s="2"/>
      <c r="V85" s="2"/>
      <c r="W85" s="2"/>
      <c r="X85" s="2"/>
      <c r="Y85" s="2"/>
      <c r="Z85" s="2"/>
    </row>
    <row r="86" spans="1:26" ht="21.6" customHeight="1" x14ac:dyDescent="0.3">
      <c r="A86" s="2"/>
      <c r="B86" s="2"/>
      <c r="C86" s="2"/>
      <c r="D86" s="2"/>
      <c r="E86" s="2"/>
      <c r="F86" s="36" t="s">
        <v>23</v>
      </c>
      <c r="G86" s="46" t="str">
        <f>IF(AND(G80="La liquidación es realizada por el contribuyente",G81="No"),"2 años o más",IF(AND(G80="La Dian determinó su liquidación",G81="Sí"),"4 años o más","No aplica"))</f>
        <v>No aplica</v>
      </c>
      <c r="H86" s="2"/>
      <c r="I86" s="2"/>
      <c r="J86" s="2"/>
      <c r="K86" s="2"/>
      <c r="L86" s="2"/>
      <c r="M86" s="2"/>
      <c r="N86" s="2"/>
      <c r="O86" s="2"/>
      <c r="P86" s="2"/>
      <c r="Q86" s="2"/>
      <c r="R86" s="2"/>
      <c r="S86" s="2"/>
      <c r="T86" s="2"/>
      <c r="U86" s="2"/>
      <c r="V86" s="2"/>
      <c r="W86" s="2"/>
      <c r="X86" s="2"/>
      <c r="Y86" s="2"/>
      <c r="Z86" s="2"/>
    </row>
    <row r="87" spans="1:26" ht="21.6" customHeight="1" x14ac:dyDescent="0.3">
      <c r="A87" s="22"/>
      <c r="B87" s="22"/>
      <c r="C87" s="22"/>
      <c r="D87" s="22"/>
      <c r="E87" s="22"/>
      <c r="F87" s="36" t="s">
        <v>59</v>
      </c>
      <c r="G87" s="46" t="str">
        <f>IF(AND(G80="La liquidación es realizada por el contribuyente",G81="No"),"No se ha tenido",IF(AND(G80="La Dian determinó su liquidación",G81="Sí"),"No se ha tenido","No aplica"))</f>
        <v>No aplica</v>
      </c>
      <c r="H87" s="22"/>
      <c r="I87" s="22"/>
      <c r="J87" s="22"/>
      <c r="K87" s="22"/>
      <c r="L87" s="22"/>
      <c r="M87" s="22"/>
      <c r="N87" s="22"/>
      <c r="O87" s="22"/>
      <c r="P87" s="22"/>
      <c r="Q87" s="22"/>
      <c r="R87" s="22"/>
      <c r="S87" s="22"/>
      <c r="T87" s="22"/>
      <c r="U87" s="22"/>
      <c r="V87" s="22"/>
      <c r="W87" s="22"/>
      <c r="X87" s="22"/>
      <c r="Y87" s="22"/>
      <c r="Z87" s="22"/>
    </row>
    <row r="88" spans="1:26" ht="21.6" customHeight="1" x14ac:dyDescent="0.3">
      <c r="A88" s="22"/>
      <c r="B88" s="22"/>
      <c r="C88" s="22"/>
      <c r="D88" s="22"/>
      <c r="E88" s="22"/>
      <c r="F88" s="36" t="s">
        <v>60</v>
      </c>
      <c r="G88" s="46" t="str">
        <f>IF(F83="De acuerdo con las condiciones expuestas en el parágrafo 2 del artículo 640 del ET, ¿hubo reincidencia por acto administrativo en firme?","Sí","No aplica")</f>
        <v>Sí</v>
      </c>
      <c r="H88" s="22"/>
      <c r="I88" s="22"/>
      <c r="J88" s="22"/>
      <c r="K88" s="22"/>
      <c r="L88" s="22"/>
      <c r="M88" s="22"/>
      <c r="N88" s="22"/>
      <c r="O88" s="22"/>
      <c r="P88" s="22"/>
      <c r="Q88" s="22"/>
      <c r="R88" s="22"/>
      <c r="S88" s="22"/>
      <c r="T88" s="22"/>
      <c r="U88" s="22"/>
      <c r="V88" s="22"/>
      <c r="W88" s="22"/>
      <c r="X88" s="22"/>
      <c r="Y88" s="22"/>
      <c r="Z88" s="22"/>
    </row>
    <row r="89" spans="1:26" ht="21.6" customHeight="1" x14ac:dyDescent="0.3">
      <c r="A89" s="22"/>
      <c r="B89" s="22"/>
      <c r="C89" s="22"/>
      <c r="D89" s="22"/>
      <c r="E89" s="22"/>
      <c r="F89" s="36" t="s">
        <v>61</v>
      </c>
      <c r="G89" s="46" t="str">
        <f>IF(F83="De acuerdo con las condiciones expuestas en el parágrafo 2 del artículo 640 del ET, ¿hubo reincidencia por acto administrativo en firme?","No","No aplica")</f>
        <v>No</v>
      </c>
      <c r="H89" s="22"/>
      <c r="I89" s="22"/>
      <c r="J89" s="22"/>
      <c r="K89" s="22"/>
      <c r="L89" s="22"/>
      <c r="M89" s="22"/>
      <c r="N89" s="22"/>
      <c r="O89" s="22"/>
      <c r="P89" s="22"/>
      <c r="Q89" s="22"/>
      <c r="R89" s="22"/>
      <c r="S89" s="22"/>
      <c r="T89" s="22"/>
      <c r="U89" s="22"/>
      <c r="V89" s="22"/>
      <c r="W89" s="22"/>
      <c r="X89" s="22"/>
      <c r="Y89" s="22"/>
      <c r="Z89" s="22"/>
    </row>
    <row r="90" spans="1:26" ht="73.8" customHeight="1" x14ac:dyDescent="0.3">
      <c r="A90" s="2"/>
      <c r="B90" s="2"/>
      <c r="C90" s="2"/>
      <c r="D90" s="2"/>
      <c r="E90" s="2"/>
      <c r="F90" s="36" t="str">
        <f>IF(OR(G90=75%,G90=50%),"La sanción se reduce al",IF(G90=200%,"Aplica el parágrafo 2 del artículo 640 del ET, por tanto, la sanción incrementa quedando en su:","La sanción no tiene reducciones y queda en su:"))</f>
        <v>La sanción no tiene reducciones y queda en su:</v>
      </c>
      <c r="G90" s="47">
        <f>IF(AND(G80="La liquidación es realizada por el contribuyente",G81="No",G82="1 año y menos de 2 años"),75%,IF(AND(G80="La liquidación es realizada por el contribuyente",G81="No",OR(G82="2 años o más",G82="No se ha tenido")),50%,IF(AND(G80="La Dian determinó su liquidación",G82="Menos de 2 años",G83="Sí"),200%,IF(AND(G80="La Dian determinó su liquidación",G81="Sí",G106="2 años y menos de 4 años"),75%,IF(AND(G80="La Dian determinó su liquidación",G81="Sí",OR(G82="4 años o más",G82="No se ha tenido")),50%,100%)))))</f>
        <v>1</v>
      </c>
      <c r="H90" s="2"/>
      <c r="I90" s="2"/>
      <c r="J90" s="2"/>
      <c r="K90" s="2"/>
      <c r="L90" s="2"/>
      <c r="M90" s="2"/>
      <c r="N90" s="2"/>
      <c r="O90" s="2"/>
      <c r="P90" s="2"/>
      <c r="Q90" s="2"/>
      <c r="R90" s="2"/>
      <c r="S90" s="2"/>
      <c r="T90" s="2"/>
      <c r="U90" s="2"/>
      <c r="V90" s="2"/>
      <c r="W90" s="2"/>
      <c r="X90" s="2"/>
      <c r="Y90" s="2"/>
      <c r="Z90" s="2"/>
    </row>
    <row r="91" spans="1:26" ht="24.75" customHeight="1" thickBot="1" x14ac:dyDescent="0.35">
      <c r="A91" s="2"/>
      <c r="B91" s="2"/>
      <c r="C91" s="2"/>
      <c r="D91" s="2"/>
      <c r="E91" s="2"/>
      <c r="F91" s="38" t="s">
        <v>38</v>
      </c>
      <c r="G91" s="51">
        <f>G69*G90</f>
        <v>4000000</v>
      </c>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42" customHeight="1" x14ac:dyDescent="0.3">
      <c r="A93" s="2"/>
      <c r="B93" s="109" t="s">
        <v>39</v>
      </c>
      <c r="C93" s="72"/>
      <c r="D93" s="72"/>
      <c r="E93" s="72"/>
      <c r="F93" s="72"/>
      <c r="G93" s="72"/>
      <c r="H93" s="72"/>
      <c r="I93" s="72"/>
      <c r="J93" s="72"/>
      <c r="K93" s="73"/>
      <c r="L93" s="9"/>
      <c r="M93" s="9"/>
      <c r="N93" s="9"/>
      <c r="O93" s="9"/>
      <c r="P93" s="2"/>
      <c r="Q93" s="2"/>
      <c r="R93" s="2"/>
      <c r="S93" s="2"/>
      <c r="T93" s="2"/>
      <c r="U93" s="2"/>
      <c r="V93" s="2"/>
      <c r="W93" s="2"/>
      <c r="X93" s="2"/>
      <c r="Y93" s="2"/>
      <c r="Z93" s="2"/>
    </row>
    <row r="94" spans="1:26" ht="16.2"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9" customHeight="1" thickBo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4.6" customHeight="1" x14ac:dyDescent="0.3">
      <c r="A96" s="2"/>
      <c r="B96" s="2"/>
      <c r="C96" s="2"/>
      <c r="D96" s="2"/>
      <c r="E96" s="2"/>
      <c r="F96" s="31" t="s">
        <v>24</v>
      </c>
      <c r="G96" s="52">
        <f>ROUND(G68*10,-3)</f>
        <v>498000</v>
      </c>
      <c r="H96" s="2"/>
      <c r="I96" s="2"/>
      <c r="J96" s="2"/>
      <c r="K96" s="2"/>
      <c r="L96" s="2"/>
      <c r="M96" s="2"/>
      <c r="N96" s="2"/>
      <c r="O96" s="2"/>
      <c r="P96" s="2"/>
      <c r="Q96" s="2"/>
      <c r="R96" s="2"/>
      <c r="S96" s="2"/>
      <c r="T96" s="2"/>
      <c r="U96" s="2"/>
      <c r="V96" s="2"/>
      <c r="W96" s="2"/>
      <c r="X96" s="2"/>
      <c r="Y96" s="2"/>
      <c r="Z96" s="2"/>
    </row>
    <row r="97" spans="1:26" ht="29.25" customHeight="1" x14ac:dyDescent="0.3">
      <c r="A97" s="2"/>
      <c r="B97" s="2"/>
      <c r="C97" s="2"/>
      <c r="D97" s="2"/>
      <c r="E97" s="2"/>
      <c r="F97" s="36" t="s">
        <v>47</v>
      </c>
      <c r="G97" s="53">
        <f>G91</f>
        <v>4000000</v>
      </c>
      <c r="H97" s="2"/>
      <c r="I97" s="2"/>
      <c r="J97" s="2"/>
      <c r="K97" s="2"/>
      <c r="L97" s="2"/>
      <c r="M97" s="2"/>
      <c r="N97" s="2"/>
      <c r="O97" s="2"/>
      <c r="P97" s="2"/>
      <c r="Q97" s="2"/>
      <c r="R97" s="2"/>
      <c r="S97" s="2"/>
      <c r="T97" s="2"/>
      <c r="U97" s="2"/>
      <c r="V97" s="2"/>
      <c r="W97" s="2"/>
      <c r="X97" s="2"/>
      <c r="Y97" s="2"/>
      <c r="Z97" s="2"/>
    </row>
    <row r="98" spans="1:26" ht="35.4" customHeight="1" thickBot="1" x14ac:dyDescent="0.35">
      <c r="A98" s="2"/>
      <c r="B98" s="2"/>
      <c r="C98" s="2"/>
      <c r="D98" s="2"/>
      <c r="E98" s="2"/>
      <c r="F98" s="38" t="s">
        <v>25</v>
      </c>
      <c r="G98" s="60">
        <f>IF(G17="Sí",IF(G96&gt;G97,G96,G97),0)</f>
        <v>4000000</v>
      </c>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thickBo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43.5" customHeight="1" thickBot="1" x14ac:dyDescent="0.35">
      <c r="A101" s="20"/>
      <c r="B101" s="89" t="s">
        <v>43</v>
      </c>
      <c r="C101" s="90"/>
      <c r="D101" s="90"/>
      <c r="E101" s="90"/>
      <c r="F101" s="90"/>
      <c r="G101" s="90"/>
      <c r="H101" s="90"/>
      <c r="I101" s="90"/>
      <c r="J101" s="90"/>
      <c r="K101" s="91"/>
      <c r="L101" s="2"/>
      <c r="M101" s="2"/>
      <c r="N101" s="2"/>
      <c r="O101" s="2"/>
      <c r="P101" s="20"/>
      <c r="Q101" s="20"/>
      <c r="R101" s="20"/>
      <c r="S101" s="20"/>
      <c r="T101" s="20"/>
      <c r="U101" s="20"/>
      <c r="V101" s="20"/>
      <c r="W101" s="20"/>
      <c r="X101" s="20"/>
      <c r="Y101" s="20"/>
      <c r="Z101" s="20"/>
    </row>
    <row r="102" spans="1:26" ht="14.25" customHeight="1" thickBot="1" x14ac:dyDescent="0.35">
      <c r="A102" s="20"/>
      <c r="B102" s="12"/>
      <c r="C102" s="12"/>
      <c r="D102" s="12"/>
      <c r="E102" s="12"/>
      <c r="F102" s="12"/>
      <c r="G102" s="12"/>
      <c r="H102" s="12"/>
      <c r="I102" s="12"/>
      <c r="J102" s="12"/>
      <c r="K102" s="12"/>
      <c r="L102" s="12"/>
      <c r="M102" s="12"/>
      <c r="N102" s="12"/>
      <c r="O102" s="12"/>
      <c r="P102" s="20"/>
      <c r="Q102" s="20"/>
      <c r="R102" s="20"/>
      <c r="S102" s="20"/>
      <c r="T102" s="20"/>
      <c r="U102" s="20"/>
      <c r="V102" s="20"/>
      <c r="W102" s="20"/>
      <c r="X102" s="20"/>
      <c r="Y102" s="20"/>
      <c r="Z102" s="20"/>
    </row>
    <row r="103" spans="1:26" ht="68.25" customHeight="1" thickBot="1" x14ac:dyDescent="0.35">
      <c r="A103" s="20"/>
      <c r="B103" s="89" t="s">
        <v>45</v>
      </c>
      <c r="C103" s="92"/>
      <c r="D103" s="92"/>
      <c r="E103" s="92"/>
      <c r="F103" s="92"/>
      <c r="G103" s="92"/>
      <c r="H103" s="92"/>
      <c r="I103" s="92"/>
      <c r="J103" s="92"/>
      <c r="K103" s="93"/>
      <c r="L103" s="12"/>
      <c r="M103" s="12"/>
      <c r="N103" s="12"/>
      <c r="O103" s="12"/>
      <c r="P103" s="20"/>
      <c r="Q103" s="20"/>
      <c r="R103" s="20"/>
      <c r="S103" s="20"/>
      <c r="T103" s="20"/>
      <c r="U103" s="20"/>
      <c r="V103" s="20"/>
      <c r="W103" s="20"/>
      <c r="X103" s="20"/>
      <c r="Y103" s="20"/>
      <c r="Z103" s="20"/>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3">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x14ac:dyDescent="0.3">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x14ac:dyDescent="0.3">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x14ac:dyDescent="0.3">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sheetData>
  <mergeCells count="24">
    <mergeCell ref="B103:K103"/>
    <mergeCell ref="B49:K49"/>
    <mergeCell ref="B51:K52"/>
    <mergeCell ref="B59:K59"/>
    <mergeCell ref="B61:K61"/>
    <mergeCell ref="B73:K73"/>
    <mergeCell ref="B93:K93"/>
    <mergeCell ref="B75:K78"/>
    <mergeCell ref="F38:G38"/>
    <mergeCell ref="F41:G41"/>
    <mergeCell ref="F44:G44"/>
    <mergeCell ref="F47:G47"/>
    <mergeCell ref="B101:K101"/>
    <mergeCell ref="B19:J19"/>
    <mergeCell ref="B21:K21"/>
    <mergeCell ref="B23:K26"/>
    <mergeCell ref="B30:K30"/>
    <mergeCell ref="B32:K35"/>
    <mergeCell ref="F18:G18"/>
    <mergeCell ref="C2:J4"/>
    <mergeCell ref="B6:K6"/>
    <mergeCell ref="B9:K9"/>
    <mergeCell ref="B11:K14"/>
    <mergeCell ref="F15:G15"/>
  </mergeCells>
  <dataValidations count="4">
    <dataValidation type="list" allowBlank="1" showErrorMessage="1" sqref="G17 G28 G81" xr:uid="{00000000-0002-0000-0200-000001000000}">
      <formula1>"Sí,No"</formula1>
    </dataValidation>
    <dataValidation type="list" allowBlank="1" showErrorMessage="1" sqref="G80" xr:uid="{17060968-E2DF-4AE8-8D50-E8AE3E388917}">
      <formula1>"La Dian determinó su liquidación,La liquidación es realizada por el contribuyente"</formula1>
    </dataValidation>
    <dataValidation type="list" allowBlank="1" showInputMessage="1" showErrorMessage="1" sqref="G83" xr:uid="{A9E1F5C7-FB85-463F-AAF4-35267B1AD252}">
      <formula1>$G$88:$G$89</formula1>
    </dataValidation>
    <dataValidation type="list" allowBlank="1" showInputMessage="1" showErrorMessage="1" sqref="G82" xr:uid="{99E589C4-BC22-456B-960E-7C74DA200A55}">
      <formula1>$G$84:$G$87</formula1>
    </dataValidation>
  </dataValidations>
  <hyperlinks>
    <hyperlink ref="F15:G15" r:id="rId1" display="Calendario tributario nacional 2025" xr:uid="{4DC20901-26CC-48A1-9AA7-390B14546733}"/>
  </hyperlinks>
  <pageMargins left="0.7" right="0.7" top="0.75" bottom="0.75" header="0" footer="0"/>
  <pageSetup orientation="landscape"/>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Z1015"/>
  <sheetViews>
    <sheetView workbookViewId="0">
      <pane ySplit="4" topLeftCell="A5" activePane="bottomLeft" state="frozen"/>
      <selection pane="bottomLeft" activeCell="S11" sqref="S11"/>
    </sheetView>
  </sheetViews>
  <sheetFormatPr baseColWidth="10" defaultColWidth="14.44140625" defaultRowHeight="15" customHeight="1" x14ac:dyDescent="0.3"/>
  <cols>
    <col min="1" max="2" width="11.5546875" customWidth="1"/>
    <col min="3" max="3" width="5" customWidth="1"/>
    <col min="4" max="4" width="3.33203125" customWidth="1"/>
    <col min="5" max="5" width="7.33203125" customWidth="1"/>
    <col min="6" max="6" width="15.33203125" customWidth="1"/>
    <col min="7" max="7" width="23.88671875" customWidth="1"/>
    <col min="8" max="8" width="6.5546875" customWidth="1"/>
    <col min="9" max="9" width="4.33203125" customWidth="1"/>
    <col min="10" max="10" width="13.5546875" customWidth="1"/>
    <col min="11" max="15" width="6.5546875" customWidth="1"/>
    <col min="16" max="26" width="11.5546875" customWidth="1"/>
  </cols>
  <sheetData>
    <row r="1" spans="1:26" ht="14.4" x14ac:dyDescent="0.3">
      <c r="A1" s="2"/>
      <c r="B1" s="2"/>
      <c r="C1" s="2"/>
      <c r="D1" s="2"/>
      <c r="E1" s="2"/>
      <c r="F1" s="2"/>
      <c r="G1" s="2"/>
      <c r="H1" s="2"/>
      <c r="I1" s="2"/>
      <c r="J1" s="2"/>
      <c r="K1" s="2"/>
      <c r="L1" s="2"/>
      <c r="M1" s="2"/>
      <c r="N1" s="2"/>
      <c r="O1" s="2"/>
      <c r="P1" s="2"/>
      <c r="Q1" s="2"/>
      <c r="R1" s="2"/>
      <c r="S1" s="2"/>
      <c r="T1" s="2"/>
      <c r="U1" s="2"/>
      <c r="V1" s="2"/>
      <c r="W1" s="2"/>
      <c r="X1" s="2"/>
      <c r="Y1" s="2"/>
      <c r="Z1" s="2"/>
    </row>
    <row r="2" spans="1:26" ht="14.4" x14ac:dyDescent="0.3">
      <c r="A2" s="2"/>
      <c r="B2" s="2"/>
      <c r="C2" s="88" t="s">
        <v>50</v>
      </c>
      <c r="D2" s="66"/>
      <c r="E2" s="66"/>
      <c r="F2" s="66"/>
      <c r="G2" s="66"/>
      <c r="H2" s="66"/>
      <c r="I2" s="66"/>
      <c r="J2" s="66"/>
      <c r="K2" s="66"/>
      <c r="L2" s="66"/>
      <c r="M2" s="66"/>
      <c r="N2" s="67"/>
      <c r="O2" s="2"/>
      <c r="P2" s="2"/>
      <c r="Q2" s="2"/>
      <c r="R2" s="2"/>
      <c r="S2" s="2"/>
      <c r="T2" s="2"/>
      <c r="U2" s="2"/>
      <c r="V2" s="2"/>
      <c r="W2" s="2"/>
      <c r="X2" s="2"/>
      <c r="Y2" s="2"/>
      <c r="Z2" s="2"/>
    </row>
    <row r="3" spans="1:26" ht="24" customHeight="1" x14ac:dyDescent="0.3">
      <c r="A3" s="2"/>
      <c r="B3" s="2"/>
      <c r="C3" s="79"/>
      <c r="D3" s="80"/>
      <c r="E3" s="80"/>
      <c r="F3" s="80"/>
      <c r="G3" s="80"/>
      <c r="H3" s="80"/>
      <c r="I3" s="80"/>
      <c r="J3" s="80"/>
      <c r="K3" s="80"/>
      <c r="L3" s="80"/>
      <c r="M3" s="80"/>
      <c r="N3" s="81"/>
      <c r="O3" s="2"/>
      <c r="P3" s="2"/>
      <c r="Q3" s="2"/>
      <c r="R3" s="2"/>
      <c r="S3" s="2"/>
      <c r="T3" s="2"/>
      <c r="U3" s="2"/>
      <c r="V3" s="2"/>
      <c r="W3" s="2"/>
      <c r="X3" s="2"/>
      <c r="Y3" s="2"/>
      <c r="Z3" s="2"/>
    </row>
    <row r="4" spans="1:26" ht="10.95" customHeight="1" x14ac:dyDescent="0.3">
      <c r="A4" s="2"/>
      <c r="B4" s="2"/>
      <c r="C4" s="68"/>
      <c r="D4" s="69"/>
      <c r="E4" s="69"/>
      <c r="F4" s="69"/>
      <c r="G4" s="69"/>
      <c r="H4" s="69"/>
      <c r="I4" s="69"/>
      <c r="J4" s="69"/>
      <c r="K4" s="69"/>
      <c r="L4" s="69"/>
      <c r="M4" s="69"/>
      <c r="N4" s="70"/>
      <c r="O4" s="2"/>
      <c r="P4" s="2"/>
      <c r="Q4" s="2"/>
      <c r="R4" s="2"/>
      <c r="S4" s="2"/>
      <c r="T4" s="2"/>
      <c r="U4" s="2"/>
      <c r="V4" s="2"/>
      <c r="W4" s="2"/>
      <c r="X4" s="2"/>
      <c r="Y4" s="2"/>
      <c r="Z4" s="2"/>
    </row>
    <row r="5" spans="1:26" ht="14.4" x14ac:dyDescent="0.3">
      <c r="A5" s="2"/>
      <c r="B5" s="2"/>
      <c r="C5" s="2"/>
      <c r="D5" s="2"/>
      <c r="E5" s="2"/>
      <c r="F5" s="2"/>
      <c r="G5" s="2"/>
      <c r="H5" s="2"/>
      <c r="I5" s="2"/>
      <c r="J5" s="2"/>
      <c r="K5" s="2"/>
      <c r="L5" s="2"/>
      <c r="M5" s="2"/>
      <c r="N5" s="2"/>
      <c r="O5" s="2"/>
      <c r="P5" s="2"/>
      <c r="Q5" s="2"/>
      <c r="R5" s="2"/>
      <c r="S5" s="2"/>
      <c r="T5" s="2"/>
      <c r="U5" s="2"/>
      <c r="V5" s="2"/>
      <c r="W5" s="2"/>
      <c r="X5" s="2"/>
      <c r="Y5" s="2"/>
      <c r="Z5" s="2"/>
    </row>
    <row r="6" spans="1:26" ht="52.95" customHeight="1" x14ac:dyDescent="0.3">
      <c r="A6" s="2"/>
      <c r="B6" s="85" t="s">
        <v>49</v>
      </c>
      <c r="C6" s="72"/>
      <c r="D6" s="72"/>
      <c r="E6" s="72"/>
      <c r="F6" s="72"/>
      <c r="G6" s="72"/>
      <c r="H6" s="72"/>
      <c r="I6" s="72"/>
      <c r="J6" s="72"/>
      <c r="K6" s="72"/>
      <c r="L6" s="72"/>
      <c r="M6" s="72"/>
      <c r="N6" s="72"/>
      <c r="O6" s="73"/>
      <c r="P6" s="2"/>
      <c r="Q6" s="2"/>
      <c r="R6" s="2"/>
      <c r="S6" s="2"/>
      <c r="T6" s="2"/>
      <c r="U6" s="2"/>
      <c r="V6" s="2"/>
      <c r="W6" s="2"/>
      <c r="X6" s="2"/>
      <c r="Y6" s="2"/>
      <c r="Z6" s="2"/>
    </row>
    <row r="7" spans="1:26" ht="14.4" hidden="1" x14ac:dyDescent="0.3">
      <c r="A7" s="2"/>
      <c r="B7" s="2"/>
      <c r="C7" s="2"/>
      <c r="D7" s="2"/>
      <c r="E7" s="2"/>
      <c r="F7" s="2"/>
      <c r="G7" s="2"/>
      <c r="H7" s="2"/>
      <c r="I7" s="2"/>
      <c r="J7" s="2"/>
      <c r="K7" s="2"/>
      <c r="L7" s="2"/>
      <c r="M7" s="2"/>
      <c r="N7" s="2"/>
      <c r="O7" s="2"/>
      <c r="P7" s="2"/>
      <c r="Q7" s="2"/>
      <c r="R7" s="2"/>
      <c r="S7" s="2"/>
      <c r="T7" s="2"/>
      <c r="U7" s="2"/>
      <c r="V7" s="2"/>
      <c r="W7" s="2"/>
      <c r="X7" s="2"/>
      <c r="Y7" s="2"/>
      <c r="Z7" s="2"/>
    </row>
    <row r="8" spans="1:26" ht="9.75" customHeight="1" x14ac:dyDescent="0.3">
      <c r="A8" s="2"/>
      <c r="B8" s="2"/>
      <c r="C8" s="2"/>
      <c r="D8" s="2"/>
      <c r="E8" s="2"/>
      <c r="F8" s="2"/>
      <c r="G8" s="2"/>
      <c r="H8" s="2"/>
      <c r="I8" s="2"/>
      <c r="J8" s="2"/>
      <c r="K8" s="2"/>
      <c r="L8" s="2"/>
      <c r="M8" s="2"/>
      <c r="N8" s="2"/>
      <c r="O8" s="2"/>
      <c r="P8" s="2"/>
      <c r="Q8" s="2"/>
      <c r="R8" s="2"/>
      <c r="S8" s="2"/>
      <c r="T8" s="2"/>
      <c r="U8" s="2"/>
      <c r="V8" s="2"/>
      <c r="W8" s="2"/>
      <c r="X8" s="2"/>
      <c r="Y8" s="2"/>
      <c r="Z8" s="2"/>
    </row>
    <row r="9" spans="1:26" ht="15.6" x14ac:dyDescent="0.3">
      <c r="A9" s="2"/>
      <c r="B9" s="110" t="s">
        <v>32</v>
      </c>
      <c r="C9" s="72"/>
      <c r="D9" s="72"/>
      <c r="E9" s="72"/>
      <c r="F9" s="72"/>
      <c r="G9" s="72"/>
      <c r="H9" s="72"/>
      <c r="I9" s="72"/>
      <c r="J9" s="72"/>
      <c r="K9" s="72"/>
      <c r="L9" s="72"/>
      <c r="M9" s="72"/>
      <c r="N9" s="72"/>
      <c r="O9" s="73"/>
      <c r="P9" s="2"/>
      <c r="Q9" s="2"/>
      <c r="R9" s="2"/>
      <c r="S9" s="2"/>
      <c r="T9" s="2"/>
      <c r="U9" s="2"/>
      <c r="V9" s="2"/>
      <c r="W9" s="2"/>
      <c r="X9" s="2"/>
      <c r="Y9" s="2"/>
      <c r="Z9" s="2"/>
    </row>
    <row r="10" spans="1:26" ht="14.4" x14ac:dyDescent="0.3">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58.95" customHeight="1" x14ac:dyDescent="0.3">
      <c r="A11" s="2"/>
      <c r="B11" s="111" t="s">
        <v>33</v>
      </c>
      <c r="C11" s="66"/>
      <c r="D11" s="66"/>
      <c r="E11" s="66"/>
      <c r="F11" s="66"/>
      <c r="G11" s="66"/>
      <c r="H11" s="66"/>
      <c r="I11" s="66"/>
      <c r="J11" s="66"/>
      <c r="K11" s="66"/>
      <c r="L11" s="66"/>
      <c r="M11" s="66"/>
      <c r="N11" s="66"/>
      <c r="O11" s="67"/>
      <c r="P11" s="2"/>
      <c r="Q11" s="2"/>
      <c r="R11" s="2"/>
      <c r="S11" s="2"/>
      <c r="T11" s="2"/>
      <c r="U11" s="2"/>
      <c r="V11" s="2"/>
      <c r="W11" s="2"/>
      <c r="X11" s="2"/>
      <c r="Y11" s="2"/>
      <c r="Z11" s="2"/>
    </row>
    <row r="12" spans="1:26" ht="21" customHeight="1" x14ac:dyDescent="0.3">
      <c r="A12" s="2"/>
      <c r="B12" s="79"/>
      <c r="C12" s="80"/>
      <c r="D12" s="80"/>
      <c r="E12" s="80"/>
      <c r="F12" s="80"/>
      <c r="G12" s="80"/>
      <c r="H12" s="80"/>
      <c r="I12" s="80"/>
      <c r="J12" s="80"/>
      <c r="K12" s="80"/>
      <c r="L12" s="80"/>
      <c r="M12" s="80"/>
      <c r="N12" s="80"/>
      <c r="O12" s="81"/>
      <c r="P12" s="2"/>
      <c r="Q12" s="2"/>
      <c r="R12" s="2"/>
      <c r="S12" s="2"/>
      <c r="T12" s="2"/>
      <c r="U12" s="2"/>
      <c r="V12" s="2"/>
      <c r="W12" s="2"/>
      <c r="X12" s="2"/>
      <c r="Y12" s="2"/>
      <c r="Z12" s="2"/>
    </row>
    <row r="13" spans="1:26" ht="21" customHeight="1" x14ac:dyDescent="0.3">
      <c r="A13" s="2"/>
      <c r="B13" s="79"/>
      <c r="C13" s="80"/>
      <c r="D13" s="80"/>
      <c r="E13" s="80"/>
      <c r="F13" s="80"/>
      <c r="G13" s="80"/>
      <c r="H13" s="80"/>
      <c r="I13" s="80"/>
      <c r="J13" s="80"/>
      <c r="K13" s="80"/>
      <c r="L13" s="80"/>
      <c r="M13" s="80"/>
      <c r="N13" s="80"/>
      <c r="O13" s="81"/>
      <c r="P13" s="2"/>
      <c r="Q13" s="2"/>
      <c r="R13" s="2"/>
      <c r="S13" s="2"/>
      <c r="T13" s="2"/>
      <c r="U13" s="2"/>
      <c r="V13" s="2"/>
      <c r="W13" s="2"/>
      <c r="X13" s="2"/>
      <c r="Y13" s="2"/>
      <c r="Z13" s="2"/>
    </row>
    <row r="14" spans="1:26" ht="21" customHeight="1" x14ac:dyDescent="0.3">
      <c r="A14" s="2"/>
      <c r="B14" s="79"/>
      <c r="C14" s="80"/>
      <c r="D14" s="80"/>
      <c r="E14" s="80"/>
      <c r="F14" s="80"/>
      <c r="G14" s="80"/>
      <c r="H14" s="80"/>
      <c r="I14" s="80"/>
      <c r="J14" s="80"/>
      <c r="K14" s="80"/>
      <c r="L14" s="80"/>
      <c r="M14" s="80"/>
      <c r="N14" s="80"/>
      <c r="O14" s="81"/>
      <c r="P14" s="2"/>
      <c r="Q14" s="2"/>
      <c r="R14" s="2"/>
      <c r="S14" s="2"/>
      <c r="T14" s="2"/>
      <c r="U14" s="2"/>
      <c r="V14" s="2"/>
      <c r="W14" s="2"/>
      <c r="X14" s="2"/>
      <c r="Y14" s="2"/>
      <c r="Z14" s="2"/>
    </row>
    <row r="15" spans="1:26" ht="21" customHeight="1" x14ac:dyDescent="0.3">
      <c r="A15" s="2"/>
      <c r="B15" s="79"/>
      <c r="C15" s="80"/>
      <c r="D15" s="80"/>
      <c r="E15" s="80"/>
      <c r="F15" s="80"/>
      <c r="G15" s="80"/>
      <c r="H15" s="80"/>
      <c r="I15" s="80"/>
      <c r="J15" s="80"/>
      <c r="K15" s="80"/>
      <c r="L15" s="80"/>
      <c r="M15" s="80"/>
      <c r="N15" s="80"/>
      <c r="O15" s="81"/>
      <c r="P15" s="2"/>
      <c r="Q15" s="2"/>
      <c r="R15" s="2"/>
      <c r="S15" s="2"/>
      <c r="T15" s="2"/>
      <c r="U15" s="2"/>
      <c r="V15" s="2"/>
      <c r="W15" s="2"/>
      <c r="X15" s="2"/>
      <c r="Y15" s="2"/>
      <c r="Z15" s="2"/>
    </row>
    <row r="16" spans="1:26" ht="21" customHeight="1" x14ac:dyDescent="0.3">
      <c r="A16" s="2"/>
      <c r="B16" s="79"/>
      <c r="C16" s="80"/>
      <c r="D16" s="80"/>
      <c r="E16" s="80"/>
      <c r="F16" s="80"/>
      <c r="G16" s="80"/>
      <c r="H16" s="80"/>
      <c r="I16" s="80"/>
      <c r="J16" s="80"/>
      <c r="K16" s="80"/>
      <c r="L16" s="80"/>
      <c r="M16" s="80"/>
      <c r="N16" s="80"/>
      <c r="O16" s="81"/>
      <c r="P16" s="2"/>
      <c r="Q16" s="2"/>
      <c r="R16" s="2"/>
      <c r="S16" s="2"/>
      <c r="T16" s="2"/>
      <c r="U16" s="2"/>
      <c r="V16" s="2"/>
      <c r="W16" s="2"/>
      <c r="X16" s="2"/>
      <c r="Y16" s="2"/>
      <c r="Z16" s="2"/>
    </row>
    <row r="17" spans="1:26" ht="21" customHeight="1" x14ac:dyDescent="0.3">
      <c r="A17" s="2"/>
      <c r="B17" s="79"/>
      <c r="C17" s="80"/>
      <c r="D17" s="80"/>
      <c r="E17" s="80"/>
      <c r="F17" s="80"/>
      <c r="G17" s="80"/>
      <c r="H17" s="80"/>
      <c r="I17" s="80"/>
      <c r="J17" s="80"/>
      <c r="K17" s="80"/>
      <c r="L17" s="80"/>
      <c r="M17" s="80"/>
      <c r="N17" s="80"/>
      <c r="O17" s="81"/>
      <c r="P17" s="2"/>
      <c r="Q17" s="2"/>
      <c r="R17" s="2"/>
      <c r="S17" s="2"/>
      <c r="T17" s="2"/>
      <c r="U17" s="2"/>
      <c r="V17" s="2"/>
      <c r="W17" s="2"/>
      <c r="X17" s="2"/>
      <c r="Y17" s="2"/>
      <c r="Z17" s="2"/>
    </row>
    <row r="18" spans="1:26" ht="21" customHeight="1" x14ac:dyDescent="0.3">
      <c r="A18" s="2"/>
      <c r="B18" s="79"/>
      <c r="C18" s="80"/>
      <c r="D18" s="80"/>
      <c r="E18" s="80"/>
      <c r="F18" s="80"/>
      <c r="G18" s="80"/>
      <c r="H18" s="80"/>
      <c r="I18" s="80"/>
      <c r="J18" s="80"/>
      <c r="K18" s="80"/>
      <c r="L18" s="80"/>
      <c r="M18" s="80"/>
      <c r="N18" s="80"/>
      <c r="O18" s="81"/>
      <c r="P18" s="2"/>
      <c r="Q18" s="2"/>
      <c r="R18" s="2"/>
      <c r="S18" s="2"/>
      <c r="T18" s="2"/>
      <c r="U18" s="2"/>
      <c r="V18" s="2"/>
      <c r="W18" s="2"/>
      <c r="X18" s="2"/>
      <c r="Y18" s="2"/>
      <c r="Z18" s="2"/>
    </row>
    <row r="19" spans="1:26" ht="21" customHeight="1" x14ac:dyDescent="0.3">
      <c r="A19" s="2"/>
      <c r="B19" s="79"/>
      <c r="C19" s="80"/>
      <c r="D19" s="80"/>
      <c r="E19" s="80"/>
      <c r="F19" s="80"/>
      <c r="G19" s="80"/>
      <c r="H19" s="80"/>
      <c r="I19" s="80"/>
      <c r="J19" s="80"/>
      <c r="K19" s="80"/>
      <c r="L19" s="80"/>
      <c r="M19" s="80"/>
      <c r="N19" s="80"/>
      <c r="O19" s="81"/>
      <c r="P19" s="2"/>
      <c r="Q19" s="2"/>
      <c r="R19" s="2"/>
      <c r="S19" s="2"/>
      <c r="T19" s="2"/>
      <c r="U19" s="2"/>
      <c r="V19" s="2"/>
      <c r="W19" s="2"/>
      <c r="X19" s="2"/>
      <c r="Y19" s="2"/>
      <c r="Z19" s="2"/>
    </row>
    <row r="20" spans="1:26" ht="37.200000000000003" customHeight="1" x14ac:dyDescent="0.3">
      <c r="A20" s="2"/>
      <c r="B20" s="68"/>
      <c r="C20" s="69"/>
      <c r="D20" s="69"/>
      <c r="E20" s="69"/>
      <c r="F20" s="69"/>
      <c r="G20" s="69"/>
      <c r="H20" s="69"/>
      <c r="I20" s="69"/>
      <c r="J20" s="69"/>
      <c r="K20" s="69"/>
      <c r="L20" s="69"/>
      <c r="M20" s="69"/>
      <c r="N20" s="69"/>
      <c r="O20" s="70"/>
      <c r="P20" s="2"/>
      <c r="Q20" s="2"/>
      <c r="R20" s="2"/>
      <c r="S20" s="2"/>
      <c r="T20" s="2"/>
      <c r="U20" s="2"/>
      <c r="V20" s="2"/>
      <c r="W20" s="2"/>
      <c r="X20" s="2"/>
      <c r="Y20" s="2"/>
      <c r="Z20" s="2"/>
    </row>
    <row r="21" spans="1:26" ht="15.75" customHeight="1" x14ac:dyDescent="0.3">
      <c r="A21" s="2"/>
      <c r="B21" s="110" t="s">
        <v>34</v>
      </c>
      <c r="C21" s="72"/>
      <c r="D21" s="72"/>
      <c r="E21" s="72"/>
      <c r="F21" s="72"/>
      <c r="G21" s="72"/>
      <c r="H21" s="72"/>
      <c r="I21" s="72"/>
      <c r="J21" s="72"/>
      <c r="K21" s="72"/>
      <c r="L21" s="72"/>
      <c r="M21" s="72"/>
      <c r="N21" s="72"/>
      <c r="O21" s="73"/>
      <c r="P21" s="2"/>
      <c r="Q21" s="2"/>
      <c r="R21" s="2"/>
      <c r="S21" s="2"/>
      <c r="T21" s="2"/>
      <c r="U21" s="2"/>
      <c r="V21" s="2"/>
      <c r="W21" s="2"/>
      <c r="X21" s="2"/>
      <c r="Y21" s="2"/>
      <c r="Z21" s="2"/>
    </row>
    <row r="22" spans="1:26" ht="76.2" customHeight="1" x14ac:dyDescent="0.3">
      <c r="A22" s="2"/>
      <c r="B22" s="111" t="s">
        <v>35</v>
      </c>
      <c r="C22" s="66"/>
      <c r="D22" s="66"/>
      <c r="E22" s="66"/>
      <c r="F22" s="66"/>
      <c r="G22" s="66"/>
      <c r="H22" s="66"/>
      <c r="I22" s="66"/>
      <c r="J22" s="66"/>
      <c r="K22" s="66"/>
      <c r="L22" s="66"/>
      <c r="M22" s="66"/>
      <c r="N22" s="66"/>
      <c r="O22" s="67"/>
      <c r="P22" s="2"/>
      <c r="Q22" s="2"/>
      <c r="R22" s="2"/>
      <c r="S22" s="2"/>
      <c r="T22" s="2"/>
      <c r="U22" s="2"/>
      <c r="V22" s="2"/>
      <c r="W22" s="2"/>
      <c r="X22" s="2"/>
      <c r="Y22" s="2"/>
      <c r="Z22" s="2"/>
    </row>
    <row r="23" spans="1:26" ht="25.5" customHeight="1" x14ac:dyDescent="0.3">
      <c r="A23" s="2"/>
      <c r="B23" s="79"/>
      <c r="C23" s="80"/>
      <c r="D23" s="80"/>
      <c r="E23" s="80"/>
      <c r="F23" s="80"/>
      <c r="G23" s="80"/>
      <c r="H23" s="80"/>
      <c r="I23" s="80"/>
      <c r="J23" s="80"/>
      <c r="K23" s="80"/>
      <c r="L23" s="80"/>
      <c r="M23" s="80"/>
      <c r="N23" s="80"/>
      <c r="O23" s="81"/>
      <c r="P23" s="2"/>
      <c r="Q23" s="2"/>
      <c r="R23" s="2"/>
      <c r="S23" s="2"/>
      <c r="T23" s="2"/>
      <c r="U23" s="2"/>
      <c r="V23" s="2"/>
      <c r="W23" s="2"/>
      <c r="X23" s="2"/>
      <c r="Y23" s="2"/>
      <c r="Z23" s="2"/>
    </row>
    <row r="24" spans="1:26" ht="25.5" customHeight="1" x14ac:dyDescent="0.3">
      <c r="A24" s="2"/>
      <c r="B24" s="79"/>
      <c r="C24" s="80"/>
      <c r="D24" s="80"/>
      <c r="E24" s="80"/>
      <c r="F24" s="80"/>
      <c r="G24" s="80"/>
      <c r="H24" s="80"/>
      <c r="I24" s="80"/>
      <c r="J24" s="80"/>
      <c r="K24" s="80"/>
      <c r="L24" s="80"/>
      <c r="M24" s="80"/>
      <c r="N24" s="80"/>
      <c r="O24" s="81"/>
      <c r="P24" s="2"/>
      <c r="Q24" s="2"/>
      <c r="R24" s="2"/>
      <c r="S24" s="2"/>
      <c r="T24" s="2"/>
      <c r="U24" s="2"/>
      <c r="V24" s="2"/>
      <c r="W24" s="2"/>
      <c r="X24" s="2"/>
      <c r="Y24" s="2"/>
      <c r="Z24" s="2"/>
    </row>
    <row r="25" spans="1:26" ht="25.5" customHeight="1" x14ac:dyDescent="0.3">
      <c r="A25" s="2"/>
      <c r="B25" s="79"/>
      <c r="C25" s="80"/>
      <c r="D25" s="80"/>
      <c r="E25" s="80"/>
      <c r="F25" s="80"/>
      <c r="G25" s="80"/>
      <c r="H25" s="80"/>
      <c r="I25" s="80"/>
      <c r="J25" s="80"/>
      <c r="K25" s="80"/>
      <c r="L25" s="80"/>
      <c r="M25" s="80"/>
      <c r="N25" s="80"/>
      <c r="O25" s="81"/>
      <c r="P25" s="2"/>
      <c r="Q25" s="2"/>
      <c r="R25" s="2"/>
      <c r="S25" s="2"/>
      <c r="T25" s="2"/>
      <c r="U25" s="2"/>
      <c r="V25" s="2"/>
      <c r="W25" s="2"/>
      <c r="X25" s="2"/>
      <c r="Y25" s="2"/>
      <c r="Z25" s="2"/>
    </row>
    <row r="26" spans="1:26" ht="25.5" customHeight="1" x14ac:dyDescent="0.3">
      <c r="A26" s="2"/>
      <c r="B26" s="79"/>
      <c r="C26" s="80"/>
      <c r="D26" s="80"/>
      <c r="E26" s="80"/>
      <c r="F26" s="80"/>
      <c r="G26" s="80"/>
      <c r="H26" s="80"/>
      <c r="I26" s="80"/>
      <c r="J26" s="80"/>
      <c r="K26" s="80"/>
      <c r="L26" s="80"/>
      <c r="M26" s="80"/>
      <c r="N26" s="80"/>
      <c r="O26" s="81"/>
      <c r="P26" s="2"/>
      <c r="Q26" s="2"/>
      <c r="R26" s="2"/>
      <c r="S26" s="2"/>
      <c r="T26" s="2"/>
      <c r="U26" s="2"/>
      <c r="V26" s="2"/>
      <c r="W26" s="2"/>
      <c r="X26" s="2"/>
      <c r="Y26" s="2"/>
      <c r="Z26" s="2"/>
    </row>
    <row r="27" spans="1:26" ht="25.5" customHeight="1" x14ac:dyDescent="0.3">
      <c r="A27" s="2"/>
      <c r="B27" s="79"/>
      <c r="C27" s="80"/>
      <c r="D27" s="80"/>
      <c r="E27" s="80"/>
      <c r="F27" s="80"/>
      <c r="G27" s="80"/>
      <c r="H27" s="80"/>
      <c r="I27" s="80"/>
      <c r="J27" s="80"/>
      <c r="K27" s="80"/>
      <c r="L27" s="80"/>
      <c r="M27" s="80"/>
      <c r="N27" s="80"/>
      <c r="O27" s="81"/>
      <c r="P27" s="2"/>
      <c r="Q27" s="2"/>
      <c r="R27" s="2"/>
      <c r="S27" s="2"/>
      <c r="T27" s="2"/>
      <c r="U27" s="2"/>
      <c r="V27" s="2"/>
      <c r="W27" s="2"/>
      <c r="X27" s="2"/>
      <c r="Y27" s="2"/>
      <c r="Z27" s="2"/>
    </row>
    <row r="28" spans="1:26" ht="25.5" customHeight="1" x14ac:dyDescent="0.3">
      <c r="A28" s="2"/>
      <c r="B28" s="79"/>
      <c r="C28" s="80"/>
      <c r="D28" s="80"/>
      <c r="E28" s="80"/>
      <c r="F28" s="80"/>
      <c r="G28" s="80"/>
      <c r="H28" s="80"/>
      <c r="I28" s="80"/>
      <c r="J28" s="80"/>
      <c r="K28" s="80"/>
      <c r="L28" s="80"/>
      <c r="M28" s="80"/>
      <c r="N28" s="80"/>
      <c r="O28" s="81"/>
      <c r="P28" s="2"/>
      <c r="Q28" s="2"/>
      <c r="R28" s="2"/>
      <c r="S28" s="2"/>
      <c r="T28" s="2"/>
      <c r="U28" s="2"/>
      <c r="V28" s="2"/>
      <c r="W28" s="2"/>
      <c r="X28" s="2"/>
      <c r="Y28" s="2"/>
      <c r="Z28" s="2"/>
    </row>
    <row r="29" spans="1:26" ht="25.5" customHeight="1" x14ac:dyDescent="0.3">
      <c r="A29" s="2"/>
      <c r="B29" s="79"/>
      <c r="C29" s="80"/>
      <c r="D29" s="80"/>
      <c r="E29" s="80"/>
      <c r="F29" s="80"/>
      <c r="G29" s="80"/>
      <c r="H29" s="80"/>
      <c r="I29" s="80"/>
      <c r="J29" s="80"/>
      <c r="K29" s="80"/>
      <c r="L29" s="80"/>
      <c r="M29" s="80"/>
      <c r="N29" s="80"/>
      <c r="O29" s="81"/>
      <c r="P29" s="2"/>
      <c r="Q29" s="2"/>
      <c r="R29" s="2"/>
      <c r="S29" s="2"/>
      <c r="T29" s="2"/>
      <c r="U29" s="2"/>
      <c r="V29" s="2"/>
      <c r="W29" s="2"/>
      <c r="X29" s="2"/>
      <c r="Y29" s="2"/>
      <c r="Z29" s="2"/>
    </row>
    <row r="30" spans="1:26" ht="25.5" customHeight="1" x14ac:dyDescent="0.3">
      <c r="A30" s="2"/>
      <c r="B30" s="79"/>
      <c r="C30" s="80"/>
      <c r="D30" s="80"/>
      <c r="E30" s="80"/>
      <c r="F30" s="80"/>
      <c r="G30" s="80"/>
      <c r="H30" s="80"/>
      <c r="I30" s="80"/>
      <c r="J30" s="80"/>
      <c r="K30" s="80"/>
      <c r="L30" s="80"/>
      <c r="M30" s="80"/>
      <c r="N30" s="80"/>
      <c r="O30" s="81"/>
      <c r="P30" s="2"/>
      <c r="Q30" s="2"/>
      <c r="R30" s="2"/>
      <c r="S30" s="2"/>
      <c r="T30" s="2"/>
      <c r="U30" s="2"/>
      <c r="V30" s="2"/>
      <c r="W30" s="2"/>
      <c r="X30" s="2"/>
      <c r="Y30" s="2"/>
      <c r="Z30" s="2"/>
    </row>
    <row r="31" spans="1:26" ht="25.5" customHeight="1" x14ac:dyDescent="0.3">
      <c r="A31" s="2"/>
      <c r="B31" s="68"/>
      <c r="C31" s="69"/>
      <c r="D31" s="69"/>
      <c r="E31" s="69"/>
      <c r="F31" s="69"/>
      <c r="G31" s="69"/>
      <c r="H31" s="69"/>
      <c r="I31" s="69"/>
      <c r="J31" s="69"/>
      <c r="K31" s="69"/>
      <c r="L31" s="69"/>
      <c r="M31" s="69"/>
      <c r="N31" s="69"/>
      <c r="O31" s="70"/>
      <c r="P31" s="2"/>
      <c r="Q31" s="2"/>
      <c r="R31" s="2"/>
      <c r="S31" s="2"/>
      <c r="T31" s="2"/>
      <c r="U31" s="2"/>
      <c r="V31" s="2"/>
      <c r="W31" s="2"/>
      <c r="X31" s="2"/>
      <c r="Y31" s="2"/>
      <c r="Z31" s="2"/>
    </row>
    <row r="32" spans="1:26" ht="17.399999999999999" customHeight="1" x14ac:dyDescent="0.3">
      <c r="A32" s="2"/>
      <c r="B32" s="110" t="s">
        <v>55</v>
      </c>
      <c r="C32" s="72"/>
      <c r="D32" s="72"/>
      <c r="E32" s="72"/>
      <c r="F32" s="72"/>
      <c r="G32" s="72"/>
      <c r="H32" s="72"/>
      <c r="I32" s="72"/>
      <c r="J32" s="72"/>
      <c r="K32" s="72"/>
      <c r="L32" s="72"/>
      <c r="M32" s="72"/>
      <c r="N32" s="72"/>
      <c r="O32" s="73"/>
      <c r="P32" s="2"/>
      <c r="Q32" s="2"/>
      <c r="R32" s="2"/>
      <c r="S32" s="2"/>
      <c r="T32" s="2"/>
      <c r="U32" s="2"/>
      <c r="V32" s="2"/>
      <c r="W32" s="2"/>
      <c r="X32" s="2"/>
      <c r="Y32" s="2"/>
      <c r="Z32" s="2"/>
    </row>
    <row r="33" spans="1:26" ht="12" customHeight="1" x14ac:dyDescent="0.3">
      <c r="A33" s="22"/>
      <c r="B33" s="112" t="s">
        <v>56</v>
      </c>
      <c r="C33" s="113"/>
      <c r="D33" s="113"/>
      <c r="E33" s="113"/>
      <c r="F33" s="113"/>
      <c r="G33" s="113"/>
      <c r="H33" s="113"/>
      <c r="I33" s="113"/>
      <c r="J33" s="113"/>
      <c r="K33" s="113"/>
      <c r="L33" s="113"/>
      <c r="M33" s="113"/>
      <c r="N33" s="113"/>
      <c r="O33" s="113"/>
      <c r="P33" s="22"/>
      <c r="Q33" s="22"/>
      <c r="R33" s="22"/>
      <c r="S33" s="22"/>
      <c r="T33" s="22"/>
      <c r="U33" s="22"/>
      <c r="V33" s="22"/>
      <c r="W33" s="22"/>
      <c r="X33" s="22"/>
      <c r="Y33" s="22"/>
      <c r="Z33" s="22"/>
    </row>
    <row r="34" spans="1:26" ht="42.6" customHeight="1" x14ac:dyDescent="0.3">
      <c r="A34" s="22"/>
      <c r="B34" s="113"/>
      <c r="C34" s="113"/>
      <c r="D34" s="113"/>
      <c r="E34" s="113"/>
      <c r="F34" s="113"/>
      <c r="G34" s="113"/>
      <c r="H34" s="113"/>
      <c r="I34" s="113"/>
      <c r="J34" s="113"/>
      <c r="K34" s="113"/>
      <c r="L34" s="113"/>
      <c r="M34" s="113"/>
      <c r="N34" s="113"/>
      <c r="O34" s="113"/>
      <c r="P34" s="22"/>
      <c r="Q34" s="22"/>
      <c r="R34" s="22"/>
      <c r="S34" s="22"/>
      <c r="T34" s="22"/>
      <c r="U34" s="22"/>
      <c r="V34" s="22"/>
      <c r="W34" s="22"/>
      <c r="X34" s="22"/>
      <c r="Y34" s="22"/>
      <c r="Z34" s="22"/>
    </row>
    <row r="35" spans="1:26" ht="42.6" customHeight="1" x14ac:dyDescent="0.3">
      <c r="A35" s="22"/>
      <c r="B35" s="113"/>
      <c r="C35" s="113"/>
      <c r="D35" s="113"/>
      <c r="E35" s="113"/>
      <c r="F35" s="113"/>
      <c r="G35" s="113"/>
      <c r="H35" s="113"/>
      <c r="I35" s="113"/>
      <c r="J35" s="113"/>
      <c r="K35" s="113"/>
      <c r="L35" s="113"/>
      <c r="M35" s="113"/>
      <c r="N35" s="113"/>
      <c r="O35" s="113"/>
      <c r="P35" s="22"/>
      <c r="Q35" s="22"/>
      <c r="R35" s="22"/>
      <c r="S35" s="22"/>
      <c r="T35" s="22"/>
      <c r="U35" s="22"/>
      <c r="V35" s="22"/>
      <c r="W35" s="22"/>
      <c r="X35" s="22"/>
      <c r="Y35" s="22"/>
      <c r="Z35" s="22"/>
    </row>
    <row r="36" spans="1:26" ht="17.399999999999999" customHeight="1" x14ac:dyDescent="0.3">
      <c r="A36" s="22"/>
      <c r="B36" s="61"/>
      <c r="C36" s="61"/>
      <c r="D36" s="61"/>
      <c r="E36" s="61"/>
      <c r="F36" s="61"/>
      <c r="G36" s="61"/>
      <c r="H36" s="61"/>
      <c r="I36" s="61"/>
      <c r="J36" s="61"/>
      <c r="K36" s="61"/>
      <c r="L36" s="61"/>
      <c r="M36" s="61"/>
      <c r="N36" s="61"/>
      <c r="O36" s="61"/>
      <c r="P36" s="22"/>
      <c r="Q36" s="22"/>
      <c r="R36" s="22"/>
      <c r="S36" s="22"/>
      <c r="T36" s="22"/>
      <c r="U36" s="22"/>
      <c r="V36" s="22"/>
      <c r="W36" s="22"/>
      <c r="X36" s="22"/>
      <c r="Y36" s="22"/>
      <c r="Z36" s="22"/>
    </row>
    <row r="37" spans="1:26" ht="17.399999999999999" customHeight="1" x14ac:dyDescent="0.3">
      <c r="A37" s="22"/>
      <c r="B37" s="110" t="s">
        <v>57</v>
      </c>
      <c r="C37" s="72"/>
      <c r="D37" s="72"/>
      <c r="E37" s="72"/>
      <c r="F37" s="72"/>
      <c r="G37" s="72"/>
      <c r="H37" s="72"/>
      <c r="I37" s="72"/>
      <c r="J37" s="72"/>
      <c r="K37" s="72"/>
      <c r="L37" s="72"/>
      <c r="M37" s="72"/>
      <c r="N37" s="72"/>
      <c r="O37" s="73"/>
      <c r="P37" s="22"/>
      <c r="Q37" s="22"/>
      <c r="R37" s="22"/>
      <c r="S37" s="22"/>
      <c r="T37" s="22"/>
      <c r="U37" s="22"/>
      <c r="V37" s="22"/>
      <c r="W37" s="22"/>
      <c r="X37" s="22"/>
      <c r="Y37" s="22"/>
      <c r="Z37" s="22"/>
    </row>
    <row r="38" spans="1:26" ht="13.2" customHeight="1" x14ac:dyDescent="0.3">
      <c r="A38" s="22"/>
      <c r="B38" s="61"/>
      <c r="C38" s="61"/>
      <c r="D38" s="61"/>
      <c r="E38" s="61"/>
      <c r="F38" s="61"/>
      <c r="G38" s="61"/>
      <c r="H38" s="61"/>
      <c r="I38" s="61"/>
      <c r="J38" s="61"/>
      <c r="K38" s="61"/>
      <c r="L38" s="61"/>
      <c r="M38" s="61"/>
      <c r="N38" s="61"/>
      <c r="O38" s="61"/>
      <c r="P38" s="22"/>
      <c r="Q38" s="22"/>
      <c r="R38" s="22"/>
      <c r="S38" s="22"/>
      <c r="T38" s="22"/>
      <c r="U38" s="22"/>
      <c r="V38" s="22"/>
      <c r="W38" s="22"/>
      <c r="X38" s="22"/>
      <c r="Y38" s="22"/>
      <c r="Z38" s="22"/>
    </row>
    <row r="39" spans="1:26" ht="18.600000000000001" customHeight="1" x14ac:dyDescent="0.3">
      <c r="A39" s="2"/>
      <c r="B39" s="111" t="s">
        <v>58</v>
      </c>
      <c r="C39" s="111"/>
      <c r="D39" s="111"/>
      <c r="E39" s="111"/>
      <c r="F39" s="111"/>
      <c r="G39" s="111"/>
      <c r="H39" s="111"/>
      <c r="I39" s="111"/>
      <c r="J39" s="111"/>
      <c r="K39" s="111"/>
      <c r="L39" s="111"/>
      <c r="M39" s="111"/>
      <c r="N39" s="111"/>
      <c r="O39" s="111"/>
      <c r="P39" s="2"/>
      <c r="Q39" s="2"/>
      <c r="R39" s="2"/>
      <c r="S39" s="2"/>
      <c r="T39" s="2"/>
      <c r="U39" s="2"/>
      <c r="V39" s="2"/>
      <c r="W39" s="2"/>
      <c r="X39" s="2"/>
      <c r="Y39" s="2"/>
      <c r="Z39" s="2"/>
    </row>
    <row r="40" spans="1:26" ht="51.6" customHeight="1" x14ac:dyDescent="0.3">
      <c r="A40" s="2"/>
      <c r="B40" s="111"/>
      <c r="C40" s="111"/>
      <c r="D40" s="111"/>
      <c r="E40" s="111"/>
      <c r="F40" s="111"/>
      <c r="G40" s="111"/>
      <c r="H40" s="111"/>
      <c r="I40" s="111"/>
      <c r="J40" s="111"/>
      <c r="K40" s="111"/>
      <c r="L40" s="111"/>
      <c r="M40" s="111"/>
      <c r="N40" s="111"/>
      <c r="O40" s="111"/>
      <c r="P40" s="2"/>
      <c r="Q40" s="2"/>
      <c r="R40" s="2"/>
      <c r="S40" s="2"/>
      <c r="T40" s="2"/>
      <c r="U40" s="2"/>
      <c r="V40" s="2"/>
      <c r="W40" s="2"/>
      <c r="X40" s="2"/>
      <c r="Y40" s="2"/>
      <c r="Z40" s="2"/>
    </row>
    <row r="41" spans="1:26" ht="19.2" customHeight="1" x14ac:dyDescent="0.3">
      <c r="A41" s="2"/>
      <c r="B41" s="111"/>
      <c r="C41" s="111"/>
      <c r="D41" s="111"/>
      <c r="E41" s="111"/>
      <c r="F41" s="111"/>
      <c r="G41" s="111"/>
      <c r="H41" s="111"/>
      <c r="I41" s="111"/>
      <c r="J41" s="111"/>
      <c r="K41" s="111"/>
      <c r="L41" s="111"/>
      <c r="M41" s="111"/>
      <c r="N41" s="111"/>
      <c r="O41" s="111"/>
      <c r="P41" s="2"/>
      <c r="Q41" s="2"/>
      <c r="R41" s="2"/>
      <c r="S41" s="2"/>
      <c r="T41" s="2"/>
      <c r="U41" s="2"/>
      <c r="V41" s="2"/>
      <c r="W41" s="2"/>
      <c r="X41" s="2"/>
      <c r="Y41" s="2"/>
      <c r="Z41" s="2"/>
    </row>
    <row r="42" spans="1:26" ht="19.2" customHeight="1" x14ac:dyDescent="0.3">
      <c r="A42" s="2"/>
      <c r="B42" s="111"/>
      <c r="C42" s="111"/>
      <c r="D42" s="111"/>
      <c r="E42" s="111"/>
      <c r="F42" s="111"/>
      <c r="G42" s="111"/>
      <c r="H42" s="111"/>
      <c r="I42" s="111"/>
      <c r="J42" s="111"/>
      <c r="K42" s="111"/>
      <c r="L42" s="111"/>
      <c r="M42" s="111"/>
      <c r="N42" s="111"/>
      <c r="O42" s="111"/>
      <c r="P42" s="2"/>
      <c r="Q42" s="2"/>
      <c r="R42" s="2"/>
      <c r="S42" s="2"/>
      <c r="T42" s="2"/>
      <c r="U42" s="2"/>
      <c r="V42" s="2"/>
      <c r="W42" s="2"/>
      <c r="X42" s="2"/>
      <c r="Y42" s="2"/>
      <c r="Z42" s="2"/>
    </row>
    <row r="43" spans="1:26" ht="19.2" customHeight="1" x14ac:dyDescent="0.3">
      <c r="A43" s="22"/>
      <c r="B43" s="111"/>
      <c r="C43" s="111"/>
      <c r="D43" s="111"/>
      <c r="E43" s="111"/>
      <c r="F43" s="111"/>
      <c r="G43" s="111"/>
      <c r="H43" s="111"/>
      <c r="I43" s="111"/>
      <c r="J43" s="111"/>
      <c r="K43" s="111"/>
      <c r="L43" s="111"/>
      <c r="M43" s="111"/>
      <c r="N43" s="111"/>
      <c r="O43" s="111"/>
      <c r="P43" s="22"/>
      <c r="Q43" s="22"/>
      <c r="R43" s="22"/>
      <c r="S43" s="22"/>
      <c r="T43" s="22"/>
      <c r="U43" s="22"/>
      <c r="V43" s="22"/>
      <c r="W43" s="22"/>
      <c r="X43" s="22"/>
      <c r="Y43" s="22"/>
      <c r="Z43" s="22"/>
    </row>
    <row r="44" spans="1:26" ht="25.2" customHeight="1" x14ac:dyDescent="0.3">
      <c r="A44" s="22"/>
      <c r="B44" s="111"/>
      <c r="C44" s="111"/>
      <c r="D44" s="111"/>
      <c r="E44" s="111"/>
      <c r="F44" s="111"/>
      <c r="G44" s="111"/>
      <c r="H44" s="111"/>
      <c r="I44" s="111"/>
      <c r="J44" s="111"/>
      <c r="K44" s="111"/>
      <c r="L44" s="111"/>
      <c r="M44" s="111"/>
      <c r="N44" s="111"/>
      <c r="O44" s="111"/>
      <c r="P44" s="22"/>
      <c r="Q44" s="22"/>
      <c r="R44" s="22"/>
      <c r="S44" s="22"/>
      <c r="T44" s="22"/>
      <c r="U44" s="22"/>
      <c r="V44" s="22"/>
      <c r="W44" s="22"/>
      <c r="X44" s="22"/>
      <c r="Y44" s="22"/>
      <c r="Z44" s="22"/>
    </row>
    <row r="45" spans="1:26" ht="25.2" customHeight="1" x14ac:dyDescent="0.3">
      <c r="A45" s="22"/>
      <c r="B45" s="111"/>
      <c r="C45" s="111"/>
      <c r="D45" s="111"/>
      <c r="E45" s="111"/>
      <c r="F45" s="111"/>
      <c r="G45" s="111"/>
      <c r="H45" s="111"/>
      <c r="I45" s="111"/>
      <c r="J45" s="111"/>
      <c r="K45" s="111"/>
      <c r="L45" s="111"/>
      <c r="M45" s="111"/>
      <c r="N45" s="111"/>
      <c r="O45" s="111"/>
      <c r="P45" s="22"/>
      <c r="Q45" s="22"/>
      <c r="R45" s="22"/>
      <c r="S45" s="22"/>
      <c r="T45" s="22"/>
      <c r="U45" s="22"/>
      <c r="V45" s="22"/>
      <c r="W45" s="22"/>
      <c r="X45" s="22"/>
      <c r="Y45" s="22"/>
      <c r="Z45" s="22"/>
    </row>
    <row r="46" spans="1:26" ht="25.2" customHeight="1" x14ac:dyDescent="0.3">
      <c r="A46" s="22"/>
      <c r="B46" s="111"/>
      <c r="C46" s="111"/>
      <c r="D46" s="111"/>
      <c r="E46" s="111"/>
      <c r="F46" s="111"/>
      <c r="G46" s="111"/>
      <c r="H46" s="111"/>
      <c r="I46" s="111"/>
      <c r="J46" s="111"/>
      <c r="K46" s="111"/>
      <c r="L46" s="111"/>
      <c r="M46" s="111"/>
      <c r="N46" s="111"/>
      <c r="O46" s="111"/>
      <c r="P46" s="22"/>
      <c r="Q46" s="22"/>
      <c r="R46" s="22"/>
      <c r="S46" s="22"/>
      <c r="T46" s="22"/>
      <c r="U46" s="22"/>
      <c r="V46" s="22"/>
      <c r="W46" s="22"/>
      <c r="X46" s="22"/>
      <c r="Y46" s="22"/>
      <c r="Z46" s="22"/>
    </row>
    <row r="47" spans="1:26" ht="25.2" customHeight="1" x14ac:dyDescent="0.3">
      <c r="A47" s="22"/>
      <c r="B47" s="111"/>
      <c r="C47" s="111"/>
      <c r="D47" s="111"/>
      <c r="E47" s="111"/>
      <c r="F47" s="111"/>
      <c r="G47" s="111"/>
      <c r="H47" s="111"/>
      <c r="I47" s="111"/>
      <c r="J47" s="111"/>
      <c r="K47" s="111"/>
      <c r="L47" s="111"/>
      <c r="M47" s="111"/>
      <c r="N47" s="111"/>
      <c r="O47" s="111"/>
      <c r="P47" s="22"/>
      <c r="Q47" s="22"/>
      <c r="R47" s="22"/>
      <c r="S47" s="22"/>
      <c r="T47" s="22"/>
      <c r="U47" s="22"/>
      <c r="V47" s="22"/>
      <c r="W47" s="22"/>
      <c r="X47" s="22"/>
      <c r="Y47" s="22"/>
      <c r="Z47" s="22"/>
    </row>
    <row r="48" spans="1:26" ht="25.2" customHeight="1" x14ac:dyDescent="0.3">
      <c r="A48" s="22"/>
      <c r="B48" s="111"/>
      <c r="C48" s="111"/>
      <c r="D48" s="111"/>
      <c r="E48" s="111"/>
      <c r="F48" s="111"/>
      <c r="G48" s="111"/>
      <c r="H48" s="111"/>
      <c r="I48" s="111"/>
      <c r="J48" s="111"/>
      <c r="K48" s="111"/>
      <c r="L48" s="111"/>
      <c r="M48" s="111"/>
      <c r="N48" s="111"/>
      <c r="O48" s="111"/>
      <c r="P48" s="22"/>
      <c r="Q48" s="22"/>
      <c r="R48" s="22"/>
      <c r="S48" s="22"/>
      <c r="T48" s="22"/>
      <c r="U48" s="22"/>
      <c r="V48" s="22"/>
      <c r="W48" s="22"/>
      <c r="X48" s="22"/>
      <c r="Y48" s="22"/>
      <c r="Z48" s="22"/>
    </row>
    <row r="49" spans="1:26" ht="58.2" customHeight="1" x14ac:dyDescent="0.3">
      <c r="A49" s="22"/>
      <c r="B49" s="111"/>
      <c r="C49" s="111"/>
      <c r="D49" s="111"/>
      <c r="E49" s="111"/>
      <c r="F49" s="111"/>
      <c r="G49" s="111"/>
      <c r="H49" s="111"/>
      <c r="I49" s="111"/>
      <c r="J49" s="111"/>
      <c r="K49" s="111"/>
      <c r="L49" s="111"/>
      <c r="M49" s="111"/>
      <c r="N49" s="111"/>
      <c r="O49" s="111"/>
      <c r="P49" s="22"/>
      <c r="Q49" s="22"/>
      <c r="R49" s="22"/>
      <c r="S49" s="22"/>
      <c r="T49" s="22"/>
      <c r="U49" s="22"/>
      <c r="V49" s="22"/>
      <c r="W49" s="22"/>
      <c r="X49" s="22"/>
      <c r="Y49" s="22"/>
      <c r="Z49" s="22"/>
    </row>
    <row r="50" spans="1:26" ht="58.2" customHeight="1" x14ac:dyDescent="0.3">
      <c r="A50" s="22"/>
      <c r="B50" s="111"/>
      <c r="C50" s="111"/>
      <c r="D50" s="111"/>
      <c r="E50" s="111"/>
      <c r="F50" s="111"/>
      <c r="G50" s="111"/>
      <c r="H50" s="111"/>
      <c r="I50" s="111"/>
      <c r="J50" s="111"/>
      <c r="K50" s="111"/>
      <c r="L50" s="111"/>
      <c r="M50" s="111"/>
      <c r="N50" s="111"/>
      <c r="O50" s="111"/>
      <c r="P50" s="22"/>
      <c r="Q50" s="22"/>
      <c r="R50" s="22"/>
      <c r="S50" s="22"/>
      <c r="T50" s="22"/>
      <c r="U50" s="22"/>
      <c r="V50" s="22"/>
      <c r="W50" s="22"/>
      <c r="X50" s="22"/>
      <c r="Y50" s="22"/>
      <c r="Z50" s="22"/>
    </row>
    <row r="51" spans="1:26" ht="58.2" customHeight="1" x14ac:dyDescent="0.3">
      <c r="A51" s="22"/>
      <c r="B51" s="111"/>
      <c r="C51" s="111"/>
      <c r="D51" s="111"/>
      <c r="E51" s="111"/>
      <c r="F51" s="111"/>
      <c r="G51" s="111"/>
      <c r="H51" s="111"/>
      <c r="I51" s="111"/>
      <c r="J51" s="111"/>
      <c r="K51" s="111"/>
      <c r="L51" s="111"/>
      <c r="M51" s="111"/>
      <c r="N51" s="111"/>
      <c r="O51" s="111"/>
      <c r="P51" s="22"/>
      <c r="Q51" s="22"/>
      <c r="R51" s="22"/>
      <c r="S51" s="22"/>
      <c r="T51" s="22"/>
      <c r="U51" s="22"/>
      <c r="V51" s="22"/>
      <c r="W51" s="22"/>
      <c r="X51" s="22"/>
      <c r="Y51" s="22"/>
      <c r="Z51" s="22"/>
    </row>
    <row r="52" spans="1:26" ht="58.2" customHeight="1" x14ac:dyDescent="0.3">
      <c r="A52" s="22"/>
      <c r="B52" s="111"/>
      <c r="C52" s="111"/>
      <c r="D52" s="111"/>
      <c r="E52" s="111"/>
      <c r="F52" s="111"/>
      <c r="G52" s="111"/>
      <c r="H52" s="111"/>
      <c r="I52" s="111"/>
      <c r="J52" s="111"/>
      <c r="K52" s="111"/>
      <c r="L52" s="111"/>
      <c r="M52" s="111"/>
      <c r="N52" s="111"/>
      <c r="O52" s="111"/>
      <c r="P52" s="22"/>
      <c r="Q52" s="22"/>
      <c r="R52" s="22"/>
      <c r="S52" s="22"/>
      <c r="T52" s="22"/>
      <c r="U52" s="22"/>
      <c r="V52" s="22"/>
      <c r="W52" s="22"/>
      <c r="X52" s="22"/>
      <c r="Y52" s="22"/>
      <c r="Z52" s="22"/>
    </row>
    <row r="53" spans="1:26" ht="58.2" customHeight="1" x14ac:dyDescent="0.3">
      <c r="A53" s="2"/>
      <c r="B53" s="111"/>
      <c r="C53" s="111"/>
      <c r="D53" s="111"/>
      <c r="E53" s="111"/>
      <c r="F53" s="111"/>
      <c r="G53" s="111"/>
      <c r="H53" s="111"/>
      <c r="I53" s="111"/>
      <c r="J53" s="111"/>
      <c r="K53" s="111"/>
      <c r="L53" s="111"/>
      <c r="M53" s="111"/>
      <c r="N53" s="111"/>
      <c r="O53" s="111"/>
      <c r="P53" s="2"/>
      <c r="Q53" s="2"/>
      <c r="R53" s="2"/>
      <c r="S53" s="2"/>
      <c r="T53" s="2"/>
      <c r="U53" s="2"/>
      <c r="V53" s="2"/>
      <c r="W53" s="2"/>
      <c r="X53" s="2"/>
      <c r="Y53" s="2"/>
      <c r="Z53" s="2"/>
    </row>
    <row r="54" spans="1:26" ht="58.2" customHeight="1" x14ac:dyDescent="0.3">
      <c r="A54" s="2"/>
      <c r="B54" s="111"/>
      <c r="C54" s="111"/>
      <c r="D54" s="111"/>
      <c r="E54" s="111"/>
      <c r="F54" s="111"/>
      <c r="G54" s="111"/>
      <c r="H54" s="111"/>
      <c r="I54" s="111"/>
      <c r="J54" s="111"/>
      <c r="K54" s="111"/>
      <c r="L54" s="111"/>
      <c r="M54" s="111"/>
      <c r="N54" s="111"/>
      <c r="O54" s="111"/>
      <c r="P54" s="2"/>
      <c r="Q54" s="2"/>
      <c r="R54" s="2"/>
      <c r="S54" s="2"/>
      <c r="T54" s="2"/>
      <c r="U54" s="2"/>
      <c r="V54" s="2"/>
      <c r="W54" s="2"/>
      <c r="X54" s="2"/>
      <c r="Y54" s="2"/>
      <c r="Z54" s="2"/>
    </row>
    <row r="55" spans="1:26" ht="58.2" customHeight="1" x14ac:dyDescent="0.3">
      <c r="A55" s="2"/>
      <c r="B55" s="111"/>
      <c r="C55" s="111"/>
      <c r="D55" s="111"/>
      <c r="E55" s="111"/>
      <c r="F55" s="111"/>
      <c r="G55" s="111"/>
      <c r="H55" s="111"/>
      <c r="I55" s="111"/>
      <c r="J55" s="111"/>
      <c r="K55" s="111"/>
      <c r="L55" s="111"/>
      <c r="M55" s="111"/>
      <c r="N55" s="111"/>
      <c r="O55" s="111"/>
      <c r="P55" s="2"/>
      <c r="Q55" s="2"/>
      <c r="R55" s="2"/>
      <c r="S55" s="2"/>
      <c r="T55" s="2"/>
      <c r="U55" s="2"/>
      <c r="V55" s="2"/>
      <c r="W55" s="2"/>
      <c r="X55" s="2"/>
      <c r="Y55" s="2"/>
      <c r="Z55" s="2"/>
    </row>
    <row r="56" spans="1:26" ht="58.2" customHeight="1" x14ac:dyDescent="0.3">
      <c r="A56" s="2"/>
      <c r="B56" s="111"/>
      <c r="C56" s="111"/>
      <c r="D56" s="111"/>
      <c r="E56" s="111"/>
      <c r="F56" s="111"/>
      <c r="G56" s="111"/>
      <c r="H56" s="111"/>
      <c r="I56" s="111"/>
      <c r="J56" s="111"/>
      <c r="K56" s="111"/>
      <c r="L56" s="111"/>
      <c r="M56" s="111"/>
      <c r="N56" s="111"/>
      <c r="O56" s="111"/>
      <c r="P56" s="2"/>
      <c r="Q56" s="2"/>
      <c r="R56" s="2"/>
      <c r="S56" s="2"/>
      <c r="T56" s="2"/>
      <c r="U56" s="2"/>
      <c r="V56" s="2"/>
      <c r="W56" s="2"/>
      <c r="X56" s="2"/>
      <c r="Y56" s="2"/>
      <c r="Z56" s="2"/>
    </row>
    <row r="57" spans="1:26" ht="58.2" customHeight="1" x14ac:dyDescent="0.3">
      <c r="A57" s="2"/>
      <c r="B57" s="111"/>
      <c r="C57" s="111"/>
      <c r="D57" s="111"/>
      <c r="E57" s="111"/>
      <c r="F57" s="111"/>
      <c r="G57" s="111"/>
      <c r="H57" s="111"/>
      <c r="I57" s="111"/>
      <c r="J57" s="111"/>
      <c r="K57" s="111"/>
      <c r="L57" s="111"/>
      <c r="M57" s="111"/>
      <c r="N57" s="111"/>
      <c r="O57" s="111"/>
      <c r="P57" s="2"/>
      <c r="Q57" s="2"/>
      <c r="R57" s="2"/>
      <c r="S57" s="2"/>
      <c r="T57" s="2"/>
      <c r="U57" s="2"/>
      <c r="V57" s="2"/>
      <c r="W57" s="2"/>
      <c r="X57" s="2"/>
      <c r="Y57" s="2"/>
      <c r="Z57" s="2"/>
    </row>
    <row r="58" spans="1:26" ht="58.2" customHeight="1" x14ac:dyDescent="0.3">
      <c r="A58" s="2"/>
      <c r="B58" s="111"/>
      <c r="C58" s="111"/>
      <c r="D58" s="111"/>
      <c r="E58" s="111"/>
      <c r="F58" s="111"/>
      <c r="G58" s="111"/>
      <c r="H58" s="111"/>
      <c r="I58" s="111"/>
      <c r="J58" s="111"/>
      <c r="K58" s="111"/>
      <c r="L58" s="111"/>
      <c r="M58" s="111"/>
      <c r="N58" s="111"/>
      <c r="O58" s="111"/>
      <c r="P58" s="2"/>
      <c r="Q58" s="2"/>
      <c r="R58" s="2"/>
      <c r="S58" s="2"/>
      <c r="T58" s="2"/>
      <c r="U58" s="2"/>
      <c r="V58" s="2"/>
      <c r="W58" s="2"/>
      <c r="X58" s="2"/>
      <c r="Y58" s="2"/>
      <c r="Z58" s="2"/>
    </row>
    <row r="59" spans="1:26" ht="58.2" customHeight="1" x14ac:dyDescent="0.3">
      <c r="A59" s="2"/>
      <c r="B59" s="111"/>
      <c r="C59" s="111"/>
      <c r="D59" s="111"/>
      <c r="E59" s="111"/>
      <c r="F59" s="111"/>
      <c r="G59" s="111"/>
      <c r="H59" s="111"/>
      <c r="I59" s="111"/>
      <c r="J59" s="111"/>
      <c r="K59" s="111"/>
      <c r="L59" s="111"/>
      <c r="M59" s="111"/>
      <c r="N59" s="111"/>
      <c r="O59" s="111"/>
      <c r="P59" s="2"/>
      <c r="Q59" s="2"/>
      <c r="R59" s="2"/>
      <c r="S59" s="2"/>
      <c r="T59" s="2"/>
      <c r="U59" s="2"/>
      <c r="V59" s="2"/>
      <c r="W59" s="2"/>
      <c r="X59" s="2"/>
      <c r="Y59" s="2"/>
      <c r="Z59" s="2"/>
    </row>
    <row r="60" spans="1:26" ht="58.2" customHeight="1" x14ac:dyDescent="0.3">
      <c r="A60" s="2"/>
      <c r="B60" s="111"/>
      <c r="C60" s="111"/>
      <c r="D60" s="111"/>
      <c r="E60" s="111"/>
      <c r="F60" s="111"/>
      <c r="G60" s="111"/>
      <c r="H60" s="111"/>
      <c r="I60" s="111"/>
      <c r="J60" s="111"/>
      <c r="K60" s="111"/>
      <c r="L60" s="111"/>
      <c r="M60" s="111"/>
      <c r="N60" s="111"/>
      <c r="O60" s="111"/>
      <c r="P60" s="2"/>
      <c r="Q60" s="2"/>
      <c r="R60" s="2"/>
      <c r="S60" s="2"/>
      <c r="T60" s="2"/>
      <c r="U60" s="2"/>
      <c r="V60" s="2"/>
      <c r="W60" s="2"/>
      <c r="X60" s="2"/>
      <c r="Y60" s="2"/>
      <c r="Z60" s="2"/>
    </row>
    <row r="61" spans="1:26" ht="15.75" customHeight="1" x14ac:dyDescent="0.3">
      <c r="A61" s="2"/>
      <c r="B61" s="111"/>
      <c r="C61" s="111"/>
      <c r="D61" s="111"/>
      <c r="E61" s="111"/>
      <c r="F61" s="111"/>
      <c r="G61" s="111"/>
      <c r="H61" s="111"/>
      <c r="I61" s="111"/>
      <c r="J61" s="111"/>
      <c r="K61" s="111"/>
      <c r="L61" s="111"/>
      <c r="M61" s="111"/>
      <c r="N61" s="111"/>
      <c r="O61" s="111"/>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3">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x14ac:dyDescent="0.3">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x14ac:dyDescent="0.3">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x14ac:dyDescent="0.3">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x14ac:dyDescent="0.3">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x14ac:dyDescent="0.3">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x14ac:dyDescent="0.3">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x14ac:dyDescent="0.3">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x14ac:dyDescent="0.3">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x14ac:dyDescent="0.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x14ac:dyDescent="0.3">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x14ac:dyDescent="0.3">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sheetData>
  <mergeCells count="10">
    <mergeCell ref="B39:O61"/>
    <mergeCell ref="B32:O32"/>
    <mergeCell ref="B33:O35"/>
    <mergeCell ref="B37:O37"/>
    <mergeCell ref="B22:O31"/>
    <mergeCell ref="C2:N4"/>
    <mergeCell ref="B6:O6"/>
    <mergeCell ref="B9:O9"/>
    <mergeCell ref="B11:O20"/>
    <mergeCell ref="B21:O2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Te damos la bienvenida a Alegra</vt:lpstr>
      <vt:lpstr>Explora Siempre Al Día</vt:lpstr>
      <vt:lpstr>Introducción herramienta Alegra</vt:lpstr>
      <vt:lpstr>Versión directa al resultado</vt:lpstr>
      <vt:lpstr>Versión extendida con normativa</vt:lpstr>
      <vt:lpstr>Norma de referencia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Cadavid</dc:creator>
  <cp:lastModifiedBy>Diana Cadavid</cp:lastModifiedBy>
  <dcterms:created xsi:type="dcterms:W3CDTF">2023-12-22T15:28:40Z</dcterms:created>
  <dcterms:modified xsi:type="dcterms:W3CDTF">2025-04-25T21:28:39Z</dcterms:modified>
</cp:coreProperties>
</file>