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C:\Users\usuario\Desktop\Backup\Diana Cadavid\Alegra\Formatos en proceso\En proceso\"/>
    </mc:Choice>
  </mc:AlternateContent>
  <xr:revisionPtr revIDLastSave="0" documentId="13_ncr:1_{ABA3EDE6-4718-4898-B310-99F0413DDE94}" xr6:coauthVersionLast="47" xr6:coauthVersionMax="47" xr10:uidLastSave="{00000000-0000-0000-0000-000000000000}"/>
  <bookViews>
    <workbookView xWindow="-108" yWindow="-108" windowWidth="23256" windowHeight="12456" xr2:uid="{551AB480-CBB3-45B7-B236-5EE4D6D00F2A}"/>
  </bookViews>
  <sheets>
    <sheet name="Te damos la bienvenida a Alegra" sheetId="2" r:id="rId1"/>
    <sheet name="Explora Siempre Al Día" sheetId="3" r:id="rId2"/>
    <sheet name="Gestión contribuyentes DRPN2023" sheetId="1" r:id="rId3"/>
    <sheet name="Gestión de honorarios DRPN2023" sheetId="8" r:id="rId4"/>
    <sheet name="Vencimientos DRPN 2023"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 l="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B13" i="8"/>
  <c r="B14" i="8"/>
  <c r="B15" i="8"/>
  <c r="B16" i="8"/>
  <c r="F16" i="8" s="1"/>
  <c r="G16" i="8" s="1"/>
  <c r="B17" i="8"/>
  <c r="B18" i="8"/>
  <c r="B19" i="8"/>
  <c r="B20" i="8"/>
  <c r="B21" i="8"/>
  <c r="B22" i="8"/>
  <c r="B23" i="8"/>
  <c r="B24" i="8"/>
  <c r="F24" i="8" s="1"/>
  <c r="G24" i="8" s="1"/>
  <c r="B25" i="8"/>
  <c r="B26" i="8"/>
  <c r="F26" i="8" s="1"/>
  <c r="G26" i="8" s="1"/>
  <c r="B27" i="8"/>
  <c r="F27" i="8" s="1"/>
  <c r="G27" i="8" s="1"/>
  <c r="B28" i="8"/>
  <c r="F28" i="8" s="1"/>
  <c r="G28" i="8" s="1"/>
  <c r="B29" i="8"/>
  <c r="B30" i="8"/>
  <c r="F30" i="8" s="1"/>
  <c r="G30" i="8" s="1"/>
  <c r="B31" i="8"/>
  <c r="F31" i="8" s="1"/>
  <c r="G31" i="8" s="1"/>
  <c r="B32" i="8"/>
  <c r="F32" i="8" s="1"/>
  <c r="G32" i="8" s="1"/>
  <c r="B33" i="8"/>
  <c r="B34" i="8"/>
  <c r="B35" i="8"/>
  <c r="B36" i="8"/>
  <c r="F36" i="8" s="1"/>
  <c r="G36" i="8" s="1"/>
  <c r="B37" i="8"/>
  <c r="B38" i="8"/>
  <c r="B39" i="8"/>
  <c r="F39" i="8" s="1"/>
  <c r="G39" i="8" s="1"/>
  <c r="B40" i="8"/>
  <c r="B41" i="8"/>
  <c r="F41" i="8" s="1"/>
  <c r="G41" i="8" s="1"/>
  <c r="B42" i="8"/>
  <c r="B43" i="8"/>
  <c r="F43" i="8" s="1"/>
  <c r="G43" i="8" s="1"/>
  <c r="B44" i="8"/>
  <c r="F44" i="8" s="1"/>
  <c r="G44" i="8" s="1"/>
  <c r="B45" i="8"/>
  <c r="B46" i="8"/>
  <c r="B47" i="8"/>
  <c r="B48" i="8"/>
  <c r="B49" i="8"/>
  <c r="B50" i="8"/>
  <c r="B51" i="8"/>
  <c r="B52" i="8"/>
  <c r="B53" i="8"/>
  <c r="B54" i="8"/>
  <c r="B55" i="8"/>
  <c r="F55" i="8" s="1"/>
  <c r="G55" i="8" s="1"/>
  <c r="B56" i="8"/>
  <c r="F56" i="8" s="1"/>
  <c r="G56" i="8" s="1"/>
  <c r="B57" i="8"/>
  <c r="F57" i="8" s="1"/>
  <c r="G57" i="8" s="1"/>
  <c r="B58" i="8"/>
  <c r="F58" i="8" s="1"/>
  <c r="G58" i="8" s="1"/>
  <c r="B59" i="8"/>
  <c r="F59" i="8" s="1"/>
  <c r="G59" i="8" s="1"/>
  <c r="B60" i="8"/>
  <c r="F60" i="8" s="1"/>
  <c r="G60" i="8" s="1"/>
  <c r="B61" i="8"/>
  <c r="B62" i="8"/>
  <c r="B63" i="8"/>
  <c r="B64" i="8"/>
  <c r="F64" i="8" s="1"/>
  <c r="G64" i="8" s="1"/>
  <c r="B65" i="8"/>
  <c r="B66" i="8"/>
  <c r="B67" i="8"/>
  <c r="B68" i="8"/>
  <c r="F22" i="8"/>
  <c r="G22" i="8" s="1"/>
  <c r="F25" i="8"/>
  <c r="G25" i="8" s="1"/>
  <c r="F40" i="8"/>
  <c r="G40" i="8" s="1"/>
  <c r="F42" i="8"/>
  <c r="G42" i="8" s="1"/>
  <c r="B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12" i="8"/>
  <c r="F13" i="8"/>
  <c r="G13" i="8" s="1"/>
  <c r="F15" i="8"/>
  <c r="G15" i="8" s="1"/>
  <c r="F17" i="8"/>
  <c r="G17" i="8" s="1"/>
  <c r="F18" i="8"/>
  <c r="G18" i="8" s="1"/>
  <c r="F20" i="8"/>
  <c r="G20" i="8" s="1"/>
  <c r="F21" i="8"/>
  <c r="G21" i="8" s="1"/>
  <c r="F23" i="8"/>
  <c r="G23" i="8" s="1"/>
  <c r="F29" i="8"/>
  <c r="G29" i="8" s="1"/>
  <c r="F33" i="8"/>
  <c r="G33" i="8" s="1"/>
  <c r="F34" i="8"/>
  <c r="G34" i="8" s="1"/>
  <c r="F37" i="8"/>
  <c r="G37" i="8" s="1"/>
  <c r="F38" i="8"/>
  <c r="G38" i="8" s="1"/>
  <c r="F45" i="8"/>
  <c r="G45" i="8" s="1"/>
  <c r="F46" i="8"/>
  <c r="G46" i="8" s="1"/>
  <c r="F47" i="8"/>
  <c r="G47" i="8" s="1"/>
  <c r="F48" i="8"/>
  <c r="G48" i="8" s="1"/>
  <c r="F49" i="8"/>
  <c r="G49" i="8" s="1"/>
  <c r="F50" i="8"/>
  <c r="G50" i="8" s="1"/>
  <c r="F51" i="8"/>
  <c r="G51" i="8" s="1"/>
  <c r="F61" i="8"/>
  <c r="G61" i="8" s="1"/>
  <c r="F62" i="8"/>
  <c r="G62" i="8" s="1"/>
  <c r="F63" i="8"/>
  <c r="G63" i="8" s="1"/>
  <c r="F65" i="8"/>
  <c r="G65" i="8" s="1"/>
  <c r="F66" i="8"/>
  <c r="G66" i="8" s="1"/>
  <c r="F68" i="8"/>
  <c r="G68" i="8" s="1"/>
  <c r="F67" i="8"/>
  <c r="G67" i="8" s="1"/>
  <c r="F54" i="8"/>
  <c r="G54" i="8" s="1"/>
  <c r="F53" i="8"/>
  <c r="G53" i="8" s="1"/>
  <c r="F52" i="8"/>
  <c r="G52" i="8" s="1"/>
  <c r="F35" i="8"/>
  <c r="G35" i="8" s="1"/>
  <c r="F19" i="8"/>
  <c r="G19" i="8" s="1"/>
  <c r="F14" i="8"/>
  <c r="G14" i="8" s="1"/>
  <c r="F12" i="8"/>
  <c r="G12" i="8" l="1"/>
  <c r="E12" i="1" l="1"/>
  <c r="F12" i="1" s="1"/>
  <c r="E15" i="1"/>
  <c r="F15" i="1" s="1"/>
  <c r="E16" i="1"/>
  <c r="F16" i="1" s="1"/>
  <c r="E17" i="1"/>
  <c r="F17" i="1" s="1"/>
  <c r="E26" i="1"/>
  <c r="F26" i="1" s="1"/>
  <c r="E27" i="1"/>
  <c r="F27" i="1" s="1"/>
  <c r="E28" i="1"/>
  <c r="F28" i="1" s="1"/>
  <c r="E29" i="1"/>
  <c r="F29" i="1" s="1"/>
  <c r="E30" i="1"/>
  <c r="F30" i="1" s="1"/>
  <c r="E31" i="1"/>
  <c r="F31" i="1" s="1"/>
  <c r="E32" i="1"/>
  <c r="F32" i="1" s="1"/>
  <c r="E33" i="1"/>
  <c r="F33" i="1" s="1"/>
  <c r="E42" i="1"/>
  <c r="F42" i="1" s="1"/>
  <c r="E43" i="1"/>
  <c r="F43" i="1" s="1"/>
  <c r="E44" i="1"/>
  <c r="F44" i="1" s="1"/>
  <c r="E45" i="1"/>
  <c r="F45" i="1" s="1"/>
  <c r="E46" i="1"/>
  <c r="F46" i="1" s="1"/>
  <c r="E47" i="1"/>
  <c r="F47" i="1" s="1"/>
  <c r="E48" i="1"/>
  <c r="F48" i="1" s="1"/>
  <c r="E49" i="1"/>
  <c r="F49" i="1" s="1"/>
  <c r="E58" i="1"/>
  <c r="F58" i="1" s="1"/>
  <c r="E59" i="1"/>
  <c r="F59" i="1" s="1"/>
  <c r="E60" i="1"/>
  <c r="F60" i="1" s="1"/>
  <c r="E61" i="1"/>
  <c r="F61" i="1" s="1"/>
  <c r="E62" i="1"/>
  <c r="F62" i="1" s="1"/>
  <c r="E63" i="1"/>
  <c r="F63" i="1" s="1"/>
  <c r="E64" i="1"/>
  <c r="F64" i="1" s="1"/>
  <c r="E65" i="1"/>
  <c r="F65" i="1" s="1"/>
  <c r="E13" i="1"/>
  <c r="F13" i="1" s="1"/>
  <c r="E14" i="1"/>
  <c r="F14" i="1" s="1"/>
  <c r="E18" i="1"/>
  <c r="F18" i="1" s="1"/>
  <c r="E19" i="1"/>
  <c r="F19" i="1" s="1"/>
  <c r="E20" i="1"/>
  <c r="F20" i="1" s="1"/>
  <c r="E21" i="1"/>
  <c r="F21" i="1" s="1"/>
  <c r="E22" i="1"/>
  <c r="F22" i="1" s="1"/>
  <c r="E23" i="1"/>
  <c r="F23" i="1" s="1"/>
  <c r="E24" i="1"/>
  <c r="F24" i="1" s="1"/>
  <c r="E25" i="1"/>
  <c r="F25" i="1" s="1"/>
  <c r="E34" i="1"/>
  <c r="F34" i="1" s="1"/>
  <c r="E35" i="1"/>
  <c r="F35" i="1" s="1"/>
  <c r="E36" i="1"/>
  <c r="F36" i="1" s="1"/>
  <c r="E37" i="1"/>
  <c r="F37" i="1" s="1"/>
  <c r="E38" i="1"/>
  <c r="F38" i="1" s="1"/>
  <c r="E39" i="1"/>
  <c r="F39" i="1" s="1"/>
  <c r="E40" i="1"/>
  <c r="F40" i="1" s="1"/>
  <c r="E41" i="1"/>
  <c r="F41" i="1" s="1"/>
  <c r="E50" i="1"/>
  <c r="F50" i="1" s="1"/>
  <c r="E51" i="1"/>
  <c r="F51" i="1" s="1"/>
  <c r="E52" i="1"/>
  <c r="F52" i="1" s="1"/>
  <c r="E53" i="1"/>
  <c r="F53" i="1" s="1"/>
  <c r="E54" i="1"/>
  <c r="F54" i="1" s="1"/>
  <c r="E55" i="1"/>
  <c r="F55" i="1" s="1"/>
  <c r="E56" i="1"/>
  <c r="F56" i="1" s="1"/>
  <c r="E57" i="1"/>
  <c r="F57" i="1" s="1"/>
  <c r="E66" i="1"/>
  <c r="F66" i="1" s="1"/>
  <c r="E67" i="1"/>
  <c r="F67" i="1" s="1"/>
  <c r="E68" i="1"/>
  <c r="F68" i="1" s="1"/>
</calcChain>
</file>

<file path=xl/sharedStrings.xml><?xml version="1.0" encoding="utf-8"?>
<sst xmlns="http://schemas.openxmlformats.org/spreadsheetml/2006/main" count="179" uniqueCount="151">
  <si>
    <r>
      <rPr>
        <b/>
        <sz val="12"/>
        <color theme="1"/>
        <rFont val="Arial"/>
        <family val="2"/>
      </rPr>
      <t xml:space="preserve">Nota: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</si>
  <si>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t>Gestión de contribuyentes declaración de renta de 
personas naturales 2023</t>
  </si>
  <si>
    <t>Número de cédula</t>
  </si>
  <si>
    <t>Nombre del contribuyente</t>
  </si>
  <si>
    <t>Fecha de vencimiento de la declaración</t>
  </si>
  <si>
    <t>Días pendientes para vencimiento</t>
  </si>
  <si>
    <t>Actualización de RUT</t>
  </si>
  <si>
    <t>Gestión de firma electrónica</t>
  </si>
  <si>
    <t>Revisión de reporte de terceros</t>
  </si>
  <si>
    <t>Revisión de reporte de facturación</t>
  </si>
  <si>
    <t>Solicitud de documentos</t>
  </si>
  <si>
    <t>Recepción de documentos</t>
  </si>
  <si>
    <t>Elaboración de declaración de renta</t>
  </si>
  <si>
    <t>Presentación de la declaración</t>
  </si>
  <si>
    <t>Últimos dígitos del NIT</t>
  </si>
  <si>
    <t>En esta sección encontrarás los vencimientos de la declaración de renta de personas naturales no catalogadas como grandes contribuyentes.
Esta información está actualizada teniendo en cuenta el calendario tributario expuesto en el Decreto 2229 de 2023 (artículo 1.6.1.13.2.15 del Decreto 1625 de 2016).
Si deseas validar vencimientos relacionados con otro tipo de obligaciones tributarias, te invitamos a revisar el siguiente calendario:</t>
  </si>
  <si>
    <t>Calendario tributario 2024</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</si>
  <si>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</si>
  <si>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</si>
  <si>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</si>
  <si>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</si>
  <si>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</si>
  <si>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</si>
  <si>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</si>
  <si>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</si>
  <si>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</si>
  <si>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</si>
  <si>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</si>
  <si>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</si>
  <si>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</si>
  <si>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</si>
  <si>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</si>
  <si>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</si>
  <si>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</si>
  <si>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</si>
  <si>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</si>
  <si>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</si>
  <si>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</si>
  <si>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</si>
  <si>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</si>
  <si>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</si>
  <si>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</si>
  <si>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</si>
  <si>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</si>
  <si>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</si>
  <si>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</si>
  <si>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</si>
  <si>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</si>
  <si>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</si>
  <si>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</si>
  <si>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</si>
  <si>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</si>
  <si>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</si>
  <si>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</si>
  <si>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</si>
  <si>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</si>
  <si>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</si>
  <si>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</si>
  <si>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</si>
  <si>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</si>
  <si>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</si>
  <si>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</si>
  <si>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</si>
  <si>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</si>
  <si>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</si>
  <si>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</si>
  <si>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</si>
  <si>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</si>
  <si>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</si>
  <si>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</si>
  <si>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</si>
  <si>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</si>
  <si>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</si>
  <si>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</si>
  <si>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</si>
  <si>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</si>
  <si>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</si>
  <si>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</si>
  <si>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</si>
  <si>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</si>
  <si>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</si>
  <si>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</si>
  <si>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</si>
  <si>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</si>
  <si>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</si>
  <si>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</si>
  <si>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</si>
  <si>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</si>
  <si>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</si>
  <si>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</si>
  <si>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</si>
  <si>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</si>
  <si>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</si>
  <si>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</si>
  <si>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</si>
  <si>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</si>
  <si>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</si>
  <si>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</si>
  <si>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</si>
  <si>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</si>
  <si>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</si>
  <si>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</si>
  <si>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</si>
  <si>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</si>
  <si>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</si>
  <si>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</si>
  <si>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</si>
  <si>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</si>
  <si>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</si>
  <si>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</si>
  <si>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</si>
  <si>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</si>
  <si>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</si>
  <si>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</si>
  <si>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</si>
  <si>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</si>
  <si>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</si>
  <si>
    <t>Recuerda que también puedes acceder a una guía completa para que estés Siempre Al Día en todo lo relacionado con esta importante obligación tributaria. ¡Descárgala y conoce todo su contenido!</t>
  </si>
  <si>
    <t>Guía para la declaración de renta de personas naturales en 2023</t>
  </si>
  <si>
    <t>Elena Pepita Pérez</t>
  </si>
  <si>
    <t>Juanita Nieves Quién</t>
  </si>
  <si>
    <t>Pepito Rojas</t>
  </si>
  <si>
    <r>
      <t xml:space="preserve">Con esta plantilla podrás gestionar los clientes y los procesos que llevas a cabo para la preparación y presentación de la declaración de renta por parte de personas naturales por el año gravable 2023.
Diligencia o selecciona una respuesta de la lista desplegable </t>
    </r>
    <r>
      <rPr>
        <b/>
        <sz val="12"/>
        <color theme="1"/>
        <rFont val="Arial"/>
        <family val="2"/>
      </rPr>
      <t>en las celdas que están en gris claro</t>
    </r>
    <r>
      <rPr>
        <sz val="12"/>
        <color theme="1"/>
        <rFont val="Arial"/>
        <family val="2"/>
      </rPr>
      <t xml:space="preserve">. </t>
    </r>
  </si>
  <si>
    <t>Pago del impuesto</t>
  </si>
  <si>
    <t>Ya se pagó el impuesto</t>
  </si>
  <si>
    <t>Pendiente pago de impuesto</t>
  </si>
  <si>
    <t>Pendiente</t>
  </si>
  <si>
    <t>Realizado</t>
  </si>
  <si>
    <t>En curso</t>
  </si>
  <si>
    <t>Recibidos</t>
  </si>
  <si>
    <t>Pendiente por revisar</t>
  </si>
  <si>
    <t>Pendiente por recibir</t>
  </si>
  <si>
    <r>
      <t xml:space="preserve">Con esta plantilla podrás gestionar los honorarios percibidos por las declaraciones de renta de personas naturales que estarás gestionando en 2024.
Diligencia o selecciona una respuesta de la lista desplegable </t>
    </r>
    <r>
      <rPr>
        <b/>
        <sz val="12"/>
        <color theme="1"/>
        <rFont val="Arial"/>
        <family val="2"/>
      </rPr>
      <t>en las celdas que están en gris claro</t>
    </r>
    <r>
      <rPr>
        <sz val="12"/>
        <color theme="1"/>
        <rFont val="Arial"/>
        <family val="2"/>
      </rPr>
      <t xml:space="preserve">. </t>
    </r>
  </si>
  <si>
    <t>Fecha de pago de honorarios acordada</t>
  </si>
  <si>
    <t>Alerta de vencimiento de la declaración</t>
  </si>
  <si>
    <t>Honorarios acordados</t>
  </si>
  <si>
    <t>Abono 1</t>
  </si>
  <si>
    <t>Saldo pendiente</t>
  </si>
  <si>
    <t>Abono 2</t>
  </si>
  <si>
    <t>Pago final</t>
  </si>
  <si>
    <t>Notas de gestión de cobranza</t>
  </si>
  <si>
    <t>¿Se realizó el envío de la cuenta de cobro?</t>
  </si>
  <si>
    <t>Enviada</t>
  </si>
  <si>
    <t>Pendiente envío</t>
  </si>
  <si>
    <t>Alerta de vencimiento del pago de honorarios</t>
  </si>
  <si>
    <t>Gestión de contribuyentes
Declaración de renta de personas naturales 2023</t>
  </si>
  <si>
    <t>Gestión de honorarios
Declaración de renta de personas naturales 2023</t>
  </si>
  <si>
    <t>Contenido elaborado:
Agosto 14 de 2024</t>
  </si>
  <si>
    <t>Contenido elaborado: 
Agosto 14 de 2024</t>
  </si>
  <si>
    <t>El contribuyente pagará el total de la cuenta de cobro en la fecha pactada.</t>
  </si>
  <si>
    <t xml:space="preserve">Nota: tener en cuenta la contingencia emitida por la Dian en el Comunicado 048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</si>
</sst>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quot;$&quot;* #,##0_-;\-&quot;$&quot;* #,##0_-;_-&quot;$&quot;* &quot;-&quot;??_-;_-@_-"/>
    <numFmt numFmtId="165" formatCode="[$-F800]dddd\,\ mmmm\ dd\,\ yyyy"/>
  </numFmts>
  <fonts count="17" x14ac:knownFonts="1">
    <font>
      <sz val="11"/>
      <color theme="1"/>
      <name val="Aptos Narrow"/>
      <family val="2"/>
      <scheme val="minor"/>
    </font>
    <font>
      <sz val="11"/>
      <color theme="1"/>
      <name val="Aptos Narrow"/>
      <family val="2"/>
      <scheme val="minor"/>
    </font>
    <font>
      <sz val="11"/>
      <color theme="1"/>
      <name val="Aptos Narrow"/>
      <scheme val="minor"/>
    </font>
    <font>
      <b/>
      <sz val="20"/>
      <color rgb="FF00D6BC"/>
      <name val="Arial"/>
      <family val="2"/>
    </font>
    <font>
      <b/>
      <sz val="8"/>
      <color theme="0" tint="-0.499984740745262"/>
      <name val="Arial"/>
      <family val="2"/>
    </font>
    <font>
      <sz val="12"/>
      <color theme="1"/>
      <name val="Arial"/>
      <family val="2"/>
    </font>
    <font>
      <sz val="11"/>
      <name val="Calibri"/>
      <family val="2"/>
    </font>
    <font>
      <sz val="12"/>
      <color rgb="FFFF0000"/>
      <name val="Arial"/>
      <family val="2"/>
    </font>
    <font>
      <u/>
      <sz val="11"/>
      <color theme="10"/>
      <name val="Aptos Narrow"/>
      <scheme val="minor"/>
    </font>
    <font>
      <b/>
      <sz val="12"/>
      <color theme="0"/>
      <name val="Arial"/>
      <family val="2"/>
    </font>
    <font>
      <sz val="8"/>
      <name val="Aptos Narrow"/>
      <family val="2"/>
      <scheme val="minor"/>
    </font>
    <font>
      <b/>
      <sz val="12"/>
      <color theme="1"/>
      <name val="Arial"/>
      <family val="2"/>
    </font>
    <font>
      <u/>
      <sz val="11"/>
      <color theme="10"/>
      <name val="Aptos Narrow"/>
      <family val="2"/>
      <scheme val="minor"/>
    </font>
    <font>
      <u/>
      <sz val="12"/>
      <color theme="10"/>
      <name val="Arial"/>
      <family val="2"/>
    </font>
    <font>
      <sz val="10"/>
      <color theme="1"/>
      <name val="Arial"/>
      <family val="2"/>
    </font>
    <font>
      <sz val="12"/>
      <color theme="1"/>
      <name val="Aptos Narrow"/>
      <family val="2"/>
      <scheme val="minor"/>
    </font>
    <font>
      <u/>
      <sz val="11"/>
      <color theme="10"/>
      <name val="Arial"/>
      <family val="2"/>
    </font>
  </fonts>
  <fills count="9">
    <fill>
      <patternFill patternType="none"/>
    </fill>
    <fill>
      <patternFill patternType="gray125"/>
    </fill>
    <fill>
      <patternFill patternType="solid">
        <fgColor rgb="FFF1F5F9"/>
        <bgColor indexed="64"/>
      </patternFill>
    </fill>
    <fill>
      <patternFill patternType="solid">
        <fgColor theme="0"/>
        <bgColor theme="0"/>
      </patternFill>
    </fill>
    <fill>
      <patternFill patternType="solid">
        <fgColor theme="0"/>
        <bgColor indexed="64"/>
      </patternFill>
    </fill>
    <fill>
      <patternFill patternType="solid">
        <fgColor rgb="FF00D6BC"/>
        <bgColor rgb="FF00D6BC"/>
      </patternFill>
    </fill>
    <fill>
      <patternFill patternType="solid">
        <fgColor rgb="FFCFF2F1"/>
        <bgColor rgb="FFCFF2F1"/>
      </patternFill>
    </fill>
    <fill>
      <patternFill patternType="solid">
        <fgColor rgb="FFF0F0F0"/>
        <bgColor indexed="64"/>
      </patternFill>
    </fill>
    <fill>
      <patternFill patternType="solid">
        <fgColor theme="0" tint="-4.9989318521683403E-2"/>
        <bgColor indexed="64"/>
      </patternFill>
    </fill>
  </fills>
  <borders count="10">
    <border>
      <left/>
      <right/>
      <top/>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s>
  <cellStyleXfs count="7">
    <xf numFmtId="0" fontId="0" fillId="0" borderId="0"/>
    <xf numFmtId="44" fontId="1" fillId="0" borderId="0" applyFont="0" applyFill="0" applyBorder="0" applyAlignment="0" applyProtection="0"/>
    <xf numFmtId="0" fontId="1" fillId="0" borderId="0"/>
    <xf numFmtId="0" fontId="2" fillId="0" borderId="0"/>
    <xf numFmtId="0" fontId="8" fillId="0" borderId="0" applyNumberFormat="0" applyFill="0" applyBorder="0" applyAlignment="0" applyProtection="0"/>
    <xf numFmtId="0" fontId="12" fillId="0" borderId="0" applyNumberFormat="0" applyFill="0" applyBorder="0" applyAlignment="0" applyProtection="0"/>
    <xf numFmtId="43" fontId="1" fillId="0" borderId="0" applyFont="0" applyFill="0" applyBorder="0" applyAlignment="0" applyProtection="0"/>
  </cellStyleXfs>
  <cellXfs count="47">
    <xf numFmtId="0" fontId="0" fillId="0" borderId="0" xfId="0"/>
    <xf numFmtId="0" fontId="1" fillId="2" borderId="0" xfId="2" applyFill="1"/>
    <xf numFmtId="0" fontId="2" fillId="4" borderId="0" xfId="3" applyFill="1"/>
    <xf numFmtId="0" fontId="5" fillId="3" borderId="0" xfId="3" applyFont="1" applyFill="1"/>
    <xf numFmtId="0" fontId="5" fillId="3" borderId="0" xfId="3" applyFont="1" applyFill="1" applyAlignment="1">
      <alignment horizontal="left"/>
    </xf>
    <xf numFmtId="0" fontId="0" fillId="4" borderId="0" xfId="0" applyFill="1"/>
    <xf numFmtId="0" fontId="4" fillId="3" borderId="0" xfId="3" applyFont="1" applyFill="1" applyAlignment="1">
      <alignment horizontal="center" wrapText="1"/>
    </xf>
    <xf numFmtId="0" fontId="3" fillId="3" borderId="0" xfId="3" applyFont="1" applyFill="1" applyAlignment="1">
      <alignment vertical="center" wrapText="1"/>
    </xf>
    <xf numFmtId="0" fontId="5" fillId="4" borderId="0" xfId="3" applyFont="1" applyFill="1" applyAlignment="1">
      <alignment wrapText="1"/>
    </xf>
    <xf numFmtId="0" fontId="6" fillId="4" borderId="0" xfId="3" applyFont="1" applyFill="1"/>
    <xf numFmtId="0" fontId="6" fillId="4" borderId="0" xfId="3" applyFont="1" applyFill="1" applyAlignment="1">
      <alignment horizontal="center"/>
    </xf>
    <xf numFmtId="0" fontId="5" fillId="4" borderId="0" xfId="3" applyFont="1" applyFill="1" applyAlignment="1">
      <alignment horizontal="left"/>
    </xf>
    <xf numFmtId="0" fontId="9" fillId="5" borderId="4" xfId="3" applyFont="1" applyFill="1" applyBorder="1" applyAlignment="1">
      <alignment horizontal="center" vertical="center" wrapText="1"/>
    </xf>
    <xf numFmtId="0" fontId="7" fillId="4" borderId="0" xfId="3" applyFont="1" applyFill="1"/>
    <xf numFmtId="0" fontId="5" fillId="4" borderId="0" xfId="3" applyFont="1" applyFill="1"/>
    <xf numFmtId="0" fontId="14" fillId="4" borderId="4" xfId="0" applyFont="1" applyFill="1" applyBorder="1" applyAlignment="1">
      <alignment horizontal="center" vertical="center" wrapText="1"/>
    </xf>
    <xf numFmtId="0" fontId="14" fillId="4" borderId="4" xfId="6" applyNumberFormat="1" applyFont="1" applyFill="1" applyBorder="1" applyAlignment="1">
      <alignment vertical="center"/>
    </xf>
    <xf numFmtId="0" fontId="14" fillId="4" borderId="4" xfId="0" applyFont="1" applyFill="1" applyBorder="1" applyAlignment="1">
      <alignment vertical="center"/>
    </xf>
    <xf numFmtId="0" fontId="14" fillId="7" borderId="4" xfId="0" applyFont="1" applyFill="1" applyBorder="1" applyAlignment="1">
      <alignment vertical="center"/>
    </xf>
    <xf numFmtId="165" fontId="14" fillId="8" borderId="4" xfId="0" applyNumberFormat="1" applyFont="1" applyFill="1" applyBorder="1" applyAlignment="1">
      <alignment horizontal="left" vertical="center"/>
    </xf>
    <xf numFmtId="0" fontId="14" fillId="4" borderId="4" xfId="0" applyFont="1" applyFill="1" applyBorder="1" applyAlignment="1">
      <alignment horizontal="center" vertical="center"/>
    </xf>
    <xf numFmtId="164" fontId="14" fillId="7" borderId="4" xfId="1" applyNumberFormat="1" applyFont="1" applyFill="1" applyBorder="1" applyAlignment="1">
      <alignment vertical="center"/>
    </xf>
    <xf numFmtId="164" fontId="14" fillId="4" borderId="4" xfId="1" applyNumberFormat="1" applyFont="1" applyFill="1" applyBorder="1" applyAlignment="1">
      <alignment vertical="center"/>
    </xf>
    <xf numFmtId="164" fontId="14" fillId="4" borderId="4" xfId="0" applyNumberFormat="1" applyFont="1" applyFill="1" applyBorder="1" applyAlignment="1">
      <alignment vertical="center"/>
    </xf>
    <xf numFmtId="0" fontId="0" fillId="4" borderId="0" xfId="0" applyFill="1" applyAlignment="1">
      <alignment vertical="center"/>
    </xf>
    <xf numFmtId="0" fontId="14" fillId="7" borderId="4" xfId="6" applyNumberFormat="1" applyFont="1" applyFill="1" applyBorder="1" applyAlignment="1">
      <alignment vertical="center"/>
    </xf>
    <xf numFmtId="165" fontId="14" fillId="4" borderId="4" xfId="0" applyNumberFormat="1" applyFont="1" applyFill="1" applyBorder="1" applyAlignment="1">
      <alignment horizontal="left" vertical="center"/>
    </xf>
    <xf numFmtId="0" fontId="4" fillId="3" borderId="0" xfId="3" applyFont="1" applyFill="1" applyAlignment="1">
      <alignment horizontal="center" wrapText="1"/>
    </xf>
    <xf numFmtId="0" fontId="3" fillId="3" borderId="0" xfId="3" applyFont="1" applyFill="1" applyAlignment="1">
      <alignment horizontal="center" vertical="center" wrapText="1"/>
    </xf>
    <xf numFmtId="0" fontId="5" fillId="4" borderId="0" xfId="3" applyFont="1" applyFill="1" applyAlignment="1">
      <alignment horizontal="left" vertical="center" wrapText="1"/>
    </xf>
    <xf numFmtId="0" fontId="6" fillId="4" borderId="0" xfId="3" applyFont="1" applyFill="1" applyAlignment="1">
      <alignment horizontal="center"/>
    </xf>
    <xf numFmtId="0" fontId="5" fillId="4" borderId="0" xfId="3" applyFont="1" applyFill="1" applyAlignment="1">
      <alignment horizontal="left" wrapText="1"/>
    </xf>
    <xf numFmtId="0" fontId="13" fillId="4" borderId="0" xfId="5" applyFont="1" applyFill="1" applyBorder="1" applyAlignment="1">
      <alignment horizontal="center" wrapText="1"/>
    </xf>
    <xf numFmtId="0" fontId="5" fillId="6" borderId="1" xfId="0" applyFont="1" applyFill="1" applyBorder="1" applyAlignment="1">
      <alignment horizontal="left" vertical="center" wrapText="1"/>
    </xf>
    <xf numFmtId="0" fontId="6" fillId="0" borderId="2" xfId="0" applyFont="1" applyBorder="1" applyAlignment="1">
      <alignment vertical="center"/>
    </xf>
    <xf numFmtId="0" fontId="6" fillId="0" borderId="3" xfId="0" applyFont="1" applyBorder="1" applyAlignment="1">
      <alignment vertical="center"/>
    </xf>
    <xf numFmtId="0" fontId="5" fillId="6" borderId="2" xfId="0" applyFont="1" applyFill="1" applyBorder="1" applyAlignment="1">
      <alignment horizontal="left" vertical="center" wrapText="1"/>
    </xf>
    <xf numFmtId="0" fontId="13" fillId="4" borderId="0" xfId="5" applyFont="1" applyFill="1" applyBorder="1" applyAlignment="1">
      <alignment horizontal="center" vertical="center"/>
    </xf>
    <xf numFmtId="0" fontId="14" fillId="7" borderId="4" xfId="0" applyFont="1" applyFill="1" applyBorder="1" applyAlignment="1">
      <alignment vertical="center" wrapText="1"/>
    </xf>
    <xf numFmtId="0" fontId="0" fillId="4" borderId="6" xfId="0" applyFill="1" applyBorder="1"/>
    <xf numFmtId="0" fontId="15" fillId="0" borderId="4" xfId="6" quotePrefix="1" applyNumberFormat="1" applyFont="1" applyBorder="1" applyAlignment="1">
      <alignment horizontal="center"/>
    </xf>
    <xf numFmtId="165" fontId="15" fillId="0" borderId="5" xfId="0" applyNumberFormat="1" applyFont="1" applyBorder="1" applyAlignment="1">
      <alignment horizontal="center"/>
    </xf>
    <xf numFmtId="165" fontId="15" fillId="0" borderId="4" xfId="0" applyNumberFormat="1" applyFont="1" applyBorder="1" applyAlignment="1">
      <alignment horizontal="center"/>
    </xf>
    <xf numFmtId="0" fontId="15" fillId="0" borderId="4" xfId="6" applyNumberFormat="1" applyFont="1" applyBorder="1" applyAlignment="1">
      <alignment horizontal="center"/>
    </xf>
    <xf numFmtId="0" fontId="16" fillId="4" borderId="7" xfId="5" applyFont="1" applyFill="1" applyBorder="1" applyAlignment="1">
      <alignment horizontal="center" vertical="center" wrapText="1"/>
    </xf>
    <xf numFmtId="0" fontId="16" fillId="4" borderId="8" xfId="5" applyFont="1" applyFill="1" applyBorder="1" applyAlignment="1">
      <alignment horizontal="center" vertical="center" wrapText="1"/>
    </xf>
    <xf numFmtId="0" fontId="16" fillId="4" borderId="9" xfId="5" applyFont="1" applyFill="1" applyBorder="1" applyAlignment="1">
      <alignment horizontal="center" vertical="center" wrapText="1"/>
    </xf>
  </cellXfs>
  <cellStyles count="7">
    <cellStyle name="Hipervínculo" xfId="5" builtinId="8"/>
    <cellStyle name="Hipervínculo 2" xfId="4" xr:uid="{CCC33112-DFD0-40AE-9D8F-8F8617DEA952}"/>
    <cellStyle name="Millares" xfId="6" builtinId="3"/>
    <cellStyle name="Moneda" xfId="1" builtinId="4"/>
    <cellStyle name="Normal" xfId="0" builtinId="0"/>
    <cellStyle name="Normal 2" xfId="2" xr:uid="{2B3F90A3-6CBA-4537-8CFF-0335866C200A}"/>
    <cellStyle name="Normal 3" xfId="3" xr:uid="{0E62CFB5-F211-4003-AA4F-648451CBC774}"/>
  </cellStyles>
  <dxfs count="8">
    <dxf>
      <fill>
        <patternFill>
          <bgColor rgb="FF30ABA9"/>
        </patternFill>
      </fill>
    </dxf>
    <dxf>
      <fill>
        <patternFill>
          <bgColor rgb="FF30ABA9"/>
        </patternFill>
      </fill>
    </dxf>
    <dxf>
      <fill>
        <patternFill>
          <bgColor rgb="FF00FFCC"/>
        </patternFill>
      </fill>
    </dxf>
    <dxf>
      <fill>
        <patternFill>
          <bgColor rgb="FFFF9999"/>
        </patternFill>
      </fill>
    </dxf>
    <dxf>
      <fill>
        <patternFill>
          <bgColor rgb="FF30ABA9"/>
        </patternFill>
      </fill>
    </dxf>
    <dxf>
      <fill>
        <patternFill>
          <bgColor rgb="FF30ABA9"/>
        </patternFill>
      </fill>
    </dxf>
    <dxf>
      <fill>
        <patternFill>
          <bgColor rgb="FF00FFCC"/>
        </patternFill>
      </fill>
    </dxf>
    <dxf>
      <fill>
        <patternFill>
          <bgColor rgb="FFFF9999"/>
        </patternFill>
      </fill>
    </dxf>
  </dxfs>
  <tableStyles count="0" defaultTableStyle="TableStyleMedium2" defaultPivotStyle="PivotStyleLight16"/>
  <colors>
    <mruColors>
      <color rgb="FFFF9999"/>
      <color rgb="FF00FFCC"/>
      <color rgb="FF30ABA9"/>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Gesti&#243;n de honorarios DRPN2023'!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hyperlink" Target="#'Gesti&#243;n contribuyentes DRPN2023'!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hyperlink" Target="#'Gesti&#243;n contribuyentes DRPN2023'!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92342</xdr:colOff>
      <xdr:row>37</xdr:row>
      <xdr:rowOff>5861</xdr:rowOff>
    </xdr:to>
    <xdr:pic>
      <xdr:nvPicPr>
        <xdr:cNvPr id="2" name="Imagen 1" descr="Interfaz de usuario gráfica, Texto, Aplicación, Word&#10;&#10;Descripción generada automáticamente">
          <a:extLst>
            <a:ext uri="{FF2B5EF4-FFF2-40B4-BE49-F238E27FC236}">
              <a16:creationId xmlns:a16="http://schemas.microsoft.com/office/drawing/2014/main" id="{BDA67795-57B6-49D8-A504-8D6A46910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0382" cy="6772421"/>
        </a:xfrm>
        <a:prstGeom prst="rect">
          <a:avLst/>
        </a:prstGeom>
      </xdr:spPr>
    </xdr:pic>
    <xdr:clientData/>
  </xdr:twoCellAnchor>
  <xdr:twoCellAnchor editAs="oneCell">
    <xdr:from>
      <xdr:col>3</xdr:col>
      <xdr:colOff>386354</xdr:colOff>
      <xdr:row>34</xdr:row>
      <xdr:rowOff>68914</xdr:rowOff>
    </xdr:from>
    <xdr:to>
      <xdr:col>10</xdr:col>
      <xdr:colOff>669348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ACA71A56-E883-4F68-80B0-DE82417A3B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0934" y="6286834"/>
          <a:ext cx="5777014" cy="1328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2" name="Imagen 1">
          <a:extLst>
            <a:ext uri="{FF2B5EF4-FFF2-40B4-BE49-F238E27FC236}">
              <a16:creationId xmlns:a16="http://schemas.microsoft.com/office/drawing/2014/main" id="{24F1C9FF-57F2-4CBF-A69E-552AD9632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37486" cy="513969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E179F28-1B58-4F1B-90B5-C541007ADF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 y="4132580"/>
          <a:ext cx="4833181" cy="1159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2</xdr:col>
      <xdr:colOff>207645</xdr:colOff>
      <xdr:row>3</xdr:row>
      <xdr:rowOff>55804</xdr:rowOff>
    </xdr:to>
    <xdr:pic>
      <xdr:nvPicPr>
        <xdr:cNvPr id="2" name="Imagen 1">
          <a:extLst>
            <a:ext uri="{FF2B5EF4-FFF2-40B4-BE49-F238E27FC236}">
              <a16:creationId xmlns:a16="http://schemas.microsoft.com/office/drawing/2014/main" id="{59C5390C-BE8F-4ED0-B48E-DB89CE8D3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33375"/>
          <a:ext cx="177355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333375</xdr:colOff>
      <xdr:row>1</xdr:row>
      <xdr:rowOff>47625</xdr:rowOff>
    </xdr:from>
    <xdr:ext cx="1501140" cy="403860"/>
    <xdr:sp macro="" textlink="">
      <xdr:nvSpPr>
        <xdr:cNvPr id="3" name="Shape 3">
          <a:hlinkClick xmlns:r="http://schemas.openxmlformats.org/officeDocument/2006/relationships" r:id="rId2"/>
          <a:extLst>
            <a:ext uri="{FF2B5EF4-FFF2-40B4-BE49-F238E27FC236}">
              <a16:creationId xmlns:a16="http://schemas.microsoft.com/office/drawing/2014/main" id="{5B522DD9-E99E-4007-849E-615A081702BA}"/>
            </a:ext>
          </a:extLst>
        </xdr:cNvPr>
        <xdr:cNvSpPr/>
      </xdr:nvSpPr>
      <xdr:spPr>
        <a:xfrm>
          <a:off x="10620375" y="238125"/>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gestión</a:t>
          </a:r>
          <a:r>
            <a:rPr lang="en-US" sz="1000" b="1" baseline="0">
              <a:solidFill>
                <a:schemeClr val="bg1"/>
              </a:solidFill>
              <a:latin typeface="Arial"/>
              <a:ea typeface="Arial"/>
              <a:cs typeface="Arial"/>
              <a:sym typeface="Arial"/>
            </a:rPr>
            <a:t> de honorarios</a:t>
          </a:r>
          <a:endParaRPr sz="1000" b="1">
            <a:latin typeface="Arial"/>
            <a:ea typeface="Arial"/>
            <a:cs typeface="Arial"/>
            <a:sym typeface="Arial"/>
          </a:endParaRPr>
        </a:p>
      </xdr:txBody>
    </xdr:sp>
    <xdr:clientData fLocksWithSheet="0"/>
  </xdr:oneCellAnchor>
  <xdr:twoCellAnchor editAs="oneCell">
    <xdr:from>
      <xdr:col>6</xdr:col>
      <xdr:colOff>1424940</xdr:colOff>
      <xdr:row>71</xdr:row>
      <xdr:rowOff>68580</xdr:rowOff>
    </xdr:from>
    <xdr:to>
      <xdr:col>7</xdr:col>
      <xdr:colOff>1807845</xdr:colOff>
      <xdr:row>72</xdr:row>
      <xdr:rowOff>173914</xdr:rowOff>
    </xdr:to>
    <xdr:pic>
      <xdr:nvPicPr>
        <xdr:cNvPr id="4" name="Imagen 3">
          <a:extLst>
            <a:ext uri="{FF2B5EF4-FFF2-40B4-BE49-F238E27FC236}">
              <a16:creationId xmlns:a16="http://schemas.microsoft.com/office/drawing/2014/main" id="{96EC76FD-461F-4CD1-9954-4835150AA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15925800"/>
          <a:ext cx="178879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2</xdr:col>
      <xdr:colOff>211455</xdr:colOff>
      <xdr:row>3</xdr:row>
      <xdr:rowOff>59614</xdr:rowOff>
    </xdr:to>
    <xdr:pic>
      <xdr:nvPicPr>
        <xdr:cNvPr id="2" name="Imagen 1">
          <a:extLst>
            <a:ext uri="{FF2B5EF4-FFF2-40B4-BE49-F238E27FC236}">
              <a16:creationId xmlns:a16="http://schemas.microsoft.com/office/drawing/2014/main" id="{9B0FAA41-F986-4C56-9CAE-869BDB5C40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470" y="331470"/>
          <a:ext cx="1762125" cy="31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68791</xdr:colOff>
      <xdr:row>1</xdr:row>
      <xdr:rowOff>68791</xdr:rowOff>
    </xdr:from>
    <xdr:ext cx="1501140" cy="403860"/>
    <xdr:sp macro="" textlink="">
      <xdr:nvSpPr>
        <xdr:cNvPr id="3" name="Shape 3">
          <a:hlinkClick xmlns:r="http://schemas.openxmlformats.org/officeDocument/2006/relationships" r:id="rId2"/>
          <a:extLst>
            <a:ext uri="{FF2B5EF4-FFF2-40B4-BE49-F238E27FC236}">
              <a16:creationId xmlns:a16="http://schemas.microsoft.com/office/drawing/2014/main" id="{4F9FCD8E-6889-4BCB-BFFB-26EA64378D6F}"/>
            </a:ext>
          </a:extLst>
        </xdr:cNvPr>
        <xdr:cNvSpPr/>
      </xdr:nvSpPr>
      <xdr:spPr>
        <a:xfrm>
          <a:off x="12038541" y="259291"/>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gestión de</a:t>
          </a:r>
          <a:r>
            <a:rPr lang="en-US" sz="1000" b="1" baseline="0">
              <a:solidFill>
                <a:schemeClr val="bg1"/>
              </a:solidFill>
              <a:latin typeface="Arial"/>
              <a:ea typeface="Arial"/>
              <a:cs typeface="Arial"/>
              <a:sym typeface="Arial"/>
            </a:rPr>
            <a:t> contribuyentes</a:t>
          </a:r>
          <a:endParaRPr sz="1000" b="1">
            <a:latin typeface="Arial"/>
            <a:ea typeface="Arial"/>
            <a:cs typeface="Arial"/>
            <a:sym typeface="Arial"/>
          </a:endParaRPr>
        </a:p>
      </xdr:txBody>
    </xdr:sp>
    <xdr:clientData fLocksWithSheet="0"/>
  </xdr:oneCellAnchor>
  <xdr:twoCellAnchor editAs="oneCell">
    <xdr:from>
      <xdr:col>7</xdr:col>
      <xdr:colOff>1424940</xdr:colOff>
      <xdr:row>71</xdr:row>
      <xdr:rowOff>68580</xdr:rowOff>
    </xdr:from>
    <xdr:to>
      <xdr:col>9</xdr:col>
      <xdr:colOff>212724</xdr:colOff>
      <xdr:row>72</xdr:row>
      <xdr:rowOff>170104</xdr:rowOff>
    </xdr:to>
    <xdr:pic>
      <xdr:nvPicPr>
        <xdr:cNvPr id="4" name="Imagen 3">
          <a:extLst>
            <a:ext uri="{FF2B5EF4-FFF2-40B4-BE49-F238E27FC236}">
              <a16:creationId xmlns:a16="http://schemas.microsoft.com/office/drawing/2014/main" id="{3C3886CC-92AF-427B-A010-368EFDC689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48850" y="29613225"/>
          <a:ext cx="1807845" cy="288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2</xdr:col>
      <xdr:colOff>516255</xdr:colOff>
      <xdr:row>3</xdr:row>
      <xdr:rowOff>97714</xdr:rowOff>
    </xdr:to>
    <xdr:pic>
      <xdr:nvPicPr>
        <xdr:cNvPr id="2" name="Imagen 1">
          <a:extLst>
            <a:ext uri="{FF2B5EF4-FFF2-40B4-BE49-F238E27FC236}">
              <a16:creationId xmlns:a16="http://schemas.microsoft.com/office/drawing/2014/main" id="{40C8F872-53BD-4341-B812-746A678F24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470" y="331470"/>
          <a:ext cx="1765935" cy="318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493395</xdr:colOff>
      <xdr:row>1</xdr:row>
      <xdr:rowOff>49530</xdr:rowOff>
    </xdr:from>
    <xdr:ext cx="1501140" cy="403860"/>
    <xdr:sp macro="" textlink="">
      <xdr:nvSpPr>
        <xdr:cNvPr id="3" name="Shape 3">
          <a:hlinkClick xmlns:r="http://schemas.openxmlformats.org/officeDocument/2006/relationships" r:id="rId2"/>
          <a:extLst>
            <a:ext uri="{FF2B5EF4-FFF2-40B4-BE49-F238E27FC236}">
              <a16:creationId xmlns:a16="http://schemas.microsoft.com/office/drawing/2014/main" id="{38F7F898-8761-4476-8BF7-78B5B8F3014C}"/>
            </a:ext>
          </a:extLst>
        </xdr:cNvPr>
        <xdr:cNvSpPr/>
      </xdr:nvSpPr>
      <xdr:spPr>
        <a:xfrm>
          <a:off x="12361545" y="240030"/>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gestión de contribuyentes</a:t>
          </a:r>
          <a:endParaRPr sz="1000" b="1">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iemprealdia.co/colombia/recursos/guia-para-la-declaracion-de-renta-de-personas-naturales-2023/?utm_source=siemprealdia&amp;utm_medium=referral&amp;utm_campaign=col-siemprealdia--tmd_siempre_al_di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siemprealdia.co/colombia/recursos/guia-para-la-declaracion-de-renta-de-personas-naturales-2023/?utm_source=siemprealdia&amp;utm_medium=referral&amp;utm_campaign=col-siemprealdia--tmd_siempre_al_di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siemprealdia.co/colombia/impuestos/contingencia-dian-en-presentacion-de-declaraciones/" TargetMode="External"/><Relationship Id="rId1" Type="http://schemas.openxmlformats.org/officeDocument/2006/relationships/hyperlink" Target="https://siemprealdia.co/colombia/calendario-tributario-2024/?utm_source=siemprealdia&amp;utm_medium=referral&amp;utm_campaign=col-siemprealdia--tmd_siempre_al_d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27C4-4322-4EDC-A08C-CAF2F1EDA541}">
  <dimension ref="A1"/>
  <sheetViews>
    <sheetView tabSelected="1" zoomScale="110" zoomScaleNormal="110" workbookViewId="0">
      <selection activeCell="I44" sqref="I4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73B20-7B68-464F-BA18-FF20F8FC64AB}">
  <dimension ref="A1"/>
  <sheetViews>
    <sheetView zoomScaleNormal="100" workbookViewId="0">
      <selection activeCell="J34" sqref="J3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88C4-37B3-4B5C-AA6F-02C2B449D524}">
  <dimension ref="B1:O72"/>
  <sheetViews>
    <sheetView zoomScale="107" zoomScaleNormal="107" workbookViewId="0">
      <pane ySplit="4" topLeftCell="A5" activePane="bottomLeft" state="frozen"/>
      <selection pane="bottomLeft" activeCell="A6" sqref="A6"/>
    </sheetView>
  </sheetViews>
  <sheetFormatPr baseColWidth="10" defaultRowHeight="14.4" x14ac:dyDescent="0.3"/>
  <cols>
    <col min="1" max="1" width="11.5546875" style="5"/>
    <col min="2" max="2" width="16" style="5" customWidth="1"/>
    <col min="3" max="3" width="42.109375" style="5" customWidth="1"/>
    <col min="4" max="4" width="33.44140625" style="5" customWidth="1"/>
    <col min="5" max="5" width="26.21875" style="5" hidden="1" customWidth="1"/>
    <col min="6" max="6" width="25.33203125" style="5" customWidth="1"/>
    <col min="7" max="7" width="19" style="5" customWidth="1"/>
    <col min="8" max="8" width="30.5546875" style="5" customWidth="1"/>
    <col min="9" max="9" width="23.77734375" style="5" customWidth="1"/>
    <col min="10" max="10" width="26.21875" style="5" customWidth="1"/>
    <col min="11" max="11" width="25.88671875" style="5" customWidth="1"/>
    <col min="12" max="12" width="27.44140625" style="5" customWidth="1"/>
    <col min="13" max="13" width="28.6640625" style="5" customWidth="1"/>
    <col min="14" max="14" width="27" style="5" customWidth="1"/>
    <col min="15" max="15" width="26.21875" style="5" customWidth="1"/>
    <col min="16" max="16" width="20.21875" style="5" customWidth="1"/>
    <col min="17" max="17" width="18.77734375" style="5" customWidth="1"/>
    <col min="18" max="18" width="19.33203125" style="5" customWidth="1"/>
    <col min="19" max="16384" width="11.5546875" style="5"/>
  </cols>
  <sheetData>
    <row r="1" spans="2:15" s="2" customFormat="1" ht="15" customHeight="1" x14ac:dyDescent="0.3"/>
    <row r="2" spans="2:15" s="2" customFormat="1" ht="15.75" customHeight="1" x14ac:dyDescent="0.3">
      <c r="C2" s="28" t="s">
        <v>145</v>
      </c>
      <c r="D2" s="28"/>
      <c r="E2" s="28"/>
      <c r="F2" s="28"/>
      <c r="G2" s="28"/>
      <c r="H2" s="27" t="s">
        <v>148</v>
      </c>
      <c r="I2" s="7"/>
      <c r="J2" s="7"/>
      <c r="K2" s="7"/>
      <c r="L2" s="7"/>
      <c r="M2" s="27"/>
      <c r="N2" s="27"/>
      <c r="O2" s="27"/>
    </row>
    <row r="3" spans="2:15" s="2" customFormat="1" ht="15.6" customHeight="1" x14ac:dyDescent="0.3">
      <c r="C3" s="28"/>
      <c r="D3" s="28"/>
      <c r="E3" s="28"/>
      <c r="F3" s="28"/>
      <c r="G3" s="28"/>
      <c r="H3" s="27"/>
      <c r="I3" s="7"/>
      <c r="J3" s="7"/>
      <c r="K3" s="7"/>
      <c r="L3" s="7"/>
      <c r="M3" s="27"/>
      <c r="N3" s="27"/>
      <c r="O3" s="27"/>
    </row>
    <row r="4" spans="2:15" s="2" customFormat="1" ht="33" customHeight="1" x14ac:dyDescent="0.3">
      <c r="C4" s="28"/>
      <c r="D4" s="28"/>
      <c r="E4" s="28"/>
      <c r="F4" s="28"/>
      <c r="G4" s="28"/>
      <c r="H4" s="27"/>
      <c r="I4" s="7"/>
      <c r="J4" s="7"/>
      <c r="K4" s="7"/>
      <c r="L4" s="7"/>
      <c r="M4" s="27"/>
      <c r="N4" s="27"/>
      <c r="O4" s="27"/>
    </row>
    <row r="5" spans="2:15" s="2" customFormat="1" ht="15.6" x14ac:dyDescent="0.3">
      <c r="C5" s="8"/>
      <c r="D5" s="9"/>
      <c r="E5" s="9"/>
      <c r="F5" s="9"/>
      <c r="G5" s="9"/>
      <c r="H5" s="9"/>
      <c r="I5" s="9"/>
      <c r="J5" s="9"/>
      <c r="K5" s="9"/>
      <c r="L5" s="9"/>
      <c r="M5" s="9"/>
      <c r="N5" s="9"/>
      <c r="O5" s="9"/>
    </row>
    <row r="6" spans="2:15" s="2" customFormat="1" ht="45.6" customHeight="1" x14ac:dyDescent="0.3">
      <c r="C6" s="29" t="s">
        <v>122</v>
      </c>
      <c r="D6" s="29"/>
      <c r="E6" s="29"/>
      <c r="F6" s="29"/>
      <c r="G6" s="29"/>
      <c r="H6" s="30"/>
      <c r="I6" s="9"/>
      <c r="J6" s="9"/>
      <c r="K6" s="9"/>
      <c r="L6" s="9"/>
      <c r="M6" s="13"/>
      <c r="N6" s="3"/>
      <c r="O6" s="3"/>
    </row>
    <row r="7" spans="2:15" s="2" customFormat="1" ht="34.799999999999997" customHeight="1" x14ac:dyDescent="0.3">
      <c r="C7" s="29"/>
      <c r="D7" s="29"/>
      <c r="E7" s="29"/>
      <c r="F7" s="29"/>
      <c r="G7" s="29"/>
      <c r="H7" s="30"/>
      <c r="I7" s="9"/>
      <c r="J7" s="9"/>
      <c r="K7" s="9"/>
      <c r="L7" s="9"/>
      <c r="M7" s="14"/>
      <c r="N7" s="3"/>
      <c r="O7" s="3"/>
    </row>
    <row r="8" spans="2:15" s="2" customFormat="1" ht="35.4" customHeight="1" x14ac:dyDescent="0.3">
      <c r="C8" s="31" t="s">
        <v>117</v>
      </c>
      <c r="D8" s="31"/>
      <c r="E8" s="31"/>
      <c r="F8" s="31"/>
      <c r="G8" s="31"/>
      <c r="H8" s="10"/>
      <c r="I8" s="9"/>
      <c r="J8" s="9"/>
      <c r="K8" s="9"/>
      <c r="L8" s="9"/>
      <c r="M8" s="14"/>
      <c r="N8" s="3"/>
      <c r="O8" s="3"/>
    </row>
    <row r="9" spans="2:15" s="2" customFormat="1" ht="26.4" customHeight="1" x14ac:dyDescent="0.3">
      <c r="C9" s="32" t="s">
        <v>118</v>
      </c>
      <c r="D9" s="32"/>
      <c r="E9" s="32"/>
      <c r="F9" s="32"/>
      <c r="G9" s="32"/>
      <c r="H9" s="10"/>
      <c r="I9" s="9"/>
      <c r="J9" s="9"/>
      <c r="K9" s="9"/>
      <c r="L9" s="9"/>
      <c r="M9" s="14"/>
      <c r="N9" s="3"/>
      <c r="O9" s="3"/>
    </row>
    <row r="10" spans="2:15" s="2" customFormat="1" ht="12" customHeight="1" x14ac:dyDescent="0.3">
      <c r="C10" s="4"/>
      <c r="D10" s="4"/>
      <c r="E10" s="4"/>
      <c r="F10" s="4"/>
      <c r="G10" s="4"/>
      <c r="H10" s="4"/>
      <c r="I10" s="4"/>
      <c r="J10" s="4"/>
      <c r="K10" s="4"/>
      <c r="L10" s="4"/>
      <c r="M10" s="4"/>
      <c r="N10" s="4"/>
      <c r="O10" s="4"/>
    </row>
    <row r="11" spans="2:15" s="2" customFormat="1" ht="37.200000000000003" customHeight="1" x14ac:dyDescent="0.3">
      <c r="B11" s="12" t="s">
        <v>2</v>
      </c>
      <c r="C11" s="12" t="s">
        <v>3</v>
      </c>
      <c r="D11" s="12" t="s">
        <v>4</v>
      </c>
      <c r="E11" s="12" t="s">
        <v>5</v>
      </c>
      <c r="F11" s="12" t="s">
        <v>134</v>
      </c>
      <c r="G11" s="12" t="s">
        <v>6</v>
      </c>
      <c r="H11" s="12" t="s">
        <v>7</v>
      </c>
      <c r="I11" s="12" t="s">
        <v>8</v>
      </c>
      <c r="J11" s="12" t="s">
        <v>9</v>
      </c>
      <c r="K11" s="12" t="s">
        <v>10</v>
      </c>
      <c r="L11" s="12" t="s">
        <v>11</v>
      </c>
      <c r="M11" s="12" t="s">
        <v>12</v>
      </c>
      <c r="N11" s="12" t="s">
        <v>13</v>
      </c>
      <c r="O11" s="12" t="s">
        <v>123</v>
      </c>
    </row>
    <row r="12" spans="2:15" s="24" customFormat="1" ht="33.6" customHeight="1" x14ac:dyDescent="0.3">
      <c r="B12" s="25">
        <v>111111121</v>
      </c>
      <c r="C12" s="18" t="s">
        <v>119</v>
      </c>
      <c r="D12" s="26">
        <f>IF(B12&lt;=0,"",VLOOKUP(RIGHT(B12,2),'Vencimientos DRPN 2023'!$D$12:$E$111,2,FALSE))</f>
        <v>45531</v>
      </c>
      <c r="E12" s="20">
        <f ca="1">IF(D12="","",D12-TODAY())</f>
        <v>13</v>
      </c>
      <c r="F12" s="15" t="str">
        <f ca="1">IF(E12="","",IF(E12=-1,"Vencida hace "&amp;E12*-1&amp;" día",IF(E12&lt;0,"Vencida hace "&amp;E12*-1&amp;" días",IF(E12=0,"Vence hoy",IF(E12=1,"Hay solamente "&amp;E12&amp;" día para que se venza",IF(E12&lt;5,"Hay solamente "&amp;E12&amp;" días para que se venza","Faltan "&amp;E12&amp;" días para que se venza"))))))</f>
        <v>Faltan 13 días para que se venza</v>
      </c>
      <c r="G12" s="18" t="s">
        <v>127</v>
      </c>
      <c r="H12" s="18" t="s">
        <v>127</v>
      </c>
      <c r="I12" s="18" t="s">
        <v>127</v>
      </c>
      <c r="J12" s="18" t="s">
        <v>127</v>
      </c>
      <c r="K12" s="18" t="s">
        <v>127</v>
      </c>
      <c r="L12" s="18" t="s">
        <v>129</v>
      </c>
      <c r="M12" s="18" t="s">
        <v>127</v>
      </c>
      <c r="N12" s="18" t="s">
        <v>127</v>
      </c>
      <c r="O12" s="18" t="s">
        <v>124</v>
      </c>
    </row>
    <row r="13" spans="2:15" s="24" customFormat="1" ht="33.6" customHeight="1" x14ac:dyDescent="0.3">
      <c r="B13" s="25">
        <v>9955234</v>
      </c>
      <c r="C13" s="18" t="s">
        <v>120</v>
      </c>
      <c r="D13" s="26">
        <f>IF(B13&lt;=0,"",VLOOKUP(RIGHT(B13,2),'Vencimientos DRPN 2023'!$D$12:$E$111,2,FALSE))</f>
        <v>45540</v>
      </c>
      <c r="E13" s="20">
        <f t="shared" ref="E13:E68" ca="1" si="0">IF(D13="","",D13-TODAY())</f>
        <v>22</v>
      </c>
      <c r="F13" s="15" t="str">
        <f t="shared" ref="F13:F68" ca="1" si="1">IF(E13="","",IF(E13=-1,"Vencida hace "&amp;E13*-1&amp;" día",IF(E13&lt;0,"Vencida hace "&amp;E13*-1&amp;" días",IF(E13=0,"Vence hoy",IF(E13=1,"Hay solamente "&amp;E13&amp;" día para que se venza",IF(E13&lt;5,"Hay solamente "&amp;E13&amp;" días para que se venza","Faltan "&amp;E13&amp;" días para que se venza"))))))</f>
        <v>Faltan 22 días para que se venza</v>
      </c>
      <c r="G13" s="18" t="s">
        <v>127</v>
      </c>
      <c r="H13" s="18" t="s">
        <v>127</v>
      </c>
      <c r="I13" s="18" t="s">
        <v>127</v>
      </c>
      <c r="J13" s="18" t="s">
        <v>127</v>
      </c>
      <c r="K13" s="18" t="s">
        <v>127</v>
      </c>
      <c r="L13" s="18" t="s">
        <v>131</v>
      </c>
      <c r="M13" s="18" t="s">
        <v>128</v>
      </c>
      <c r="N13" s="18" t="s">
        <v>126</v>
      </c>
      <c r="O13" s="18" t="s">
        <v>125</v>
      </c>
    </row>
    <row r="14" spans="2:15" s="24" customFormat="1" ht="33.6" customHeight="1" x14ac:dyDescent="0.3">
      <c r="B14" s="25">
        <v>11545</v>
      </c>
      <c r="C14" s="18" t="s">
        <v>121</v>
      </c>
      <c r="D14" s="26">
        <f>IF(B14&lt;=0,"",VLOOKUP(RIGHT(B14,2),'Vencimientos DRPN 2023'!$D$12:$E$111,2,FALSE))</f>
        <v>45548</v>
      </c>
      <c r="E14" s="20">
        <f t="shared" ca="1" si="0"/>
        <v>30</v>
      </c>
      <c r="F14" s="15" t="str">
        <f t="shared" ca="1" si="1"/>
        <v>Faltan 30 días para que se venza</v>
      </c>
      <c r="G14" s="18" t="s">
        <v>126</v>
      </c>
      <c r="H14" s="18" t="s">
        <v>126</v>
      </c>
      <c r="I14" s="18" t="s">
        <v>126</v>
      </c>
      <c r="J14" s="18" t="s">
        <v>126</v>
      </c>
      <c r="K14" s="18" t="s">
        <v>126</v>
      </c>
      <c r="L14" s="18" t="s">
        <v>130</v>
      </c>
      <c r="M14" s="18" t="s">
        <v>126</v>
      </c>
      <c r="N14" s="18" t="s">
        <v>126</v>
      </c>
      <c r="O14" s="18" t="s">
        <v>125</v>
      </c>
    </row>
    <row r="15" spans="2:15" s="24" customFormat="1" ht="33.6" customHeight="1" x14ac:dyDescent="0.3">
      <c r="B15" s="25"/>
      <c r="C15" s="18"/>
      <c r="D15" s="26" t="str">
        <f>IF(B15&lt;=0,"",VLOOKUP(RIGHT(B15,2),'Vencimientos DRPN 2023'!$D$12:$E$111,2,FALSE))</f>
        <v/>
      </c>
      <c r="E15" s="20" t="str">
        <f t="shared" ca="1" si="0"/>
        <v/>
      </c>
      <c r="F15" s="15" t="str">
        <f t="shared" ca="1" si="1"/>
        <v/>
      </c>
      <c r="G15" s="18"/>
      <c r="H15" s="18"/>
      <c r="I15" s="18"/>
      <c r="J15" s="18"/>
      <c r="K15" s="18"/>
      <c r="L15" s="18"/>
      <c r="M15" s="18"/>
      <c r="N15" s="18"/>
      <c r="O15" s="18"/>
    </row>
    <row r="16" spans="2:15" s="24" customFormat="1" ht="33.6" customHeight="1" x14ac:dyDescent="0.3">
      <c r="B16" s="25"/>
      <c r="C16" s="18"/>
      <c r="D16" s="26" t="str">
        <f>IF(B16&lt;=0,"",VLOOKUP(RIGHT(B16,2),'Vencimientos DRPN 2023'!$D$12:$E$111,2,FALSE))</f>
        <v/>
      </c>
      <c r="E16" s="20" t="str">
        <f t="shared" ca="1" si="0"/>
        <v/>
      </c>
      <c r="F16" s="15" t="str">
        <f t="shared" ca="1" si="1"/>
        <v/>
      </c>
      <c r="G16" s="18"/>
      <c r="H16" s="18"/>
      <c r="I16" s="18"/>
      <c r="J16" s="18"/>
      <c r="K16" s="18"/>
      <c r="L16" s="18"/>
      <c r="M16" s="18"/>
      <c r="N16" s="18"/>
      <c r="O16" s="18"/>
    </row>
    <row r="17" spans="2:15" s="24" customFormat="1" ht="33.6" customHeight="1" x14ac:dyDescent="0.3">
      <c r="B17" s="25"/>
      <c r="C17" s="18"/>
      <c r="D17" s="26" t="str">
        <f>IF(B17&lt;=0,"",VLOOKUP(RIGHT(B17,2),'Vencimientos DRPN 2023'!$D$12:$E$111,2,FALSE))</f>
        <v/>
      </c>
      <c r="E17" s="20" t="str">
        <f t="shared" ca="1" si="0"/>
        <v/>
      </c>
      <c r="F17" s="15" t="str">
        <f t="shared" ca="1" si="1"/>
        <v/>
      </c>
      <c r="G17" s="18"/>
      <c r="H17" s="18"/>
      <c r="I17" s="18"/>
      <c r="J17" s="18"/>
      <c r="K17" s="18"/>
      <c r="L17" s="18"/>
      <c r="M17" s="18"/>
      <c r="N17" s="18"/>
      <c r="O17" s="18"/>
    </row>
    <row r="18" spans="2:15" s="24" customFormat="1" ht="33.6" customHeight="1" x14ac:dyDescent="0.3">
      <c r="B18" s="25"/>
      <c r="C18" s="18"/>
      <c r="D18" s="26" t="str">
        <f>IF(B18&lt;=0,"",VLOOKUP(RIGHT(B18,2),'Vencimientos DRPN 2023'!$D$12:$E$111,2,FALSE))</f>
        <v/>
      </c>
      <c r="E18" s="20" t="str">
        <f t="shared" ca="1" si="0"/>
        <v/>
      </c>
      <c r="F18" s="15" t="str">
        <f t="shared" ca="1" si="1"/>
        <v/>
      </c>
      <c r="G18" s="18"/>
      <c r="H18" s="18"/>
      <c r="I18" s="18"/>
      <c r="J18" s="18"/>
      <c r="K18" s="18"/>
      <c r="L18" s="18"/>
      <c r="M18" s="18"/>
      <c r="N18" s="18"/>
      <c r="O18" s="18"/>
    </row>
    <row r="19" spans="2:15" s="24" customFormat="1" ht="33.6" customHeight="1" x14ac:dyDescent="0.3">
      <c r="B19" s="25"/>
      <c r="C19" s="18"/>
      <c r="D19" s="26" t="str">
        <f>IF(B19&lt;=0,"",VLOOKUP(RIGHT(B19,2),'Vencimientos DRPN 2023'!$D$12:$E$111,2,FALSE))</f>
        <v/>
      </c>
      <c r="E19" s="20" t="str">
        <f t="shared" ca="1" si="0"/>
        <v/>
      </c>
      <c r="F19" s="15" t="str">
        <f t="shared" ca="1" si="1"/>
        <v/>
      </c>
      <c r="G19" s="18"/>
      <c r="H19" s="18"/>
      <c r="I19" s="18"/>
      <c r="J19" s="18"/>
      <c r="K19" s="18"/>
      <c r="L19" s="18"/>
      <c r="M19" s="18"/>
      <c r="N19" s="18"/>
      <c r="O19" s="18"/>
    </row>
    <row r="20" spans="2:15" s="24" customFormat="1" ht="33.6" customHeight="1" x14ac:dyDescent="0.3">
      <c r="B20" s="25"/>
      <c r="C20" s="18"/>
      <c r="D20" s="26" t="str">
        <f>IF(B20&lt;=0,"",VLOOKUP(RIGHT(B20,2),'Vencimientos DRPN 2023'!$D$12:$E$111,2,FALSE))</f>
        <v/>
      </c>
      <c r="E20" s="20" t="str">
        <f t="shared" ca="1" si="0"/>
        <v/>
      </c>
      <c r="F20" s="15" t="str">
        <f t="shared" ca="1" si="1"/>
        <v/>
      </c>
      <c r="G20" s="18"/>
      <c r="H20" s="18"/>
      <c r="I20" s="18"/>
      <c r="J20" s="18"/>
      <c r="K20" s="18"/>
      <c r="L20" s="18"/>
      <c r="M20" s="18"/>
      <c r="N20" s="18"/>
      <c r="O20" s="18"/>
    </row>
    <row r="21" spans="2:15" s="24" customFormat="1" ht="33.6" customHeight="1" x14ac:dyDescent="0.3">
      <c r="B21" s="25"/>
      <c r="C21" s="18"/>
      <c r="D21" s="26" t="str">
        <f>IF(B21&lt;=0,"",VLOOKUP(RIGHT(B21,2),'Vencimientos DRPN 2023'!$D$12:$E$111,2,FALSE))</f>
        <v/>
      </c>
      <c r="E21" s="20" t="str">
        <f t="shared" ca="1" si="0"/>
        <v/>
      </c>
      <c r="F21" s="15" t="str">
        <f t="shared" ca="1" si="1"/>
        <v/>
      </c>
      <c r="G21" s="18"/>
      <c r="H21" s="18"/>
      <c r="I21" s="18"/>
      <c r="J21" s="18"/>
      <c r="K21" s="18"/>
      <c r="L21" s="18"/>
      <c r="M21" s="18"/>
      <c r="N21" s="18"/>
      <c r="O21" s="18"/>
    </row>
    <row r="22" spans="2:15" s="24" customFormat="1" ht="33.6" customHeight="1" x14ac:dyDescent="0.3">
      <c r="B22" s="25"/>
      <c r="C22" s="18"/>
      <c r="D22" s="26" t="str">
        <f>IF(B22&lt;=0,"",VLOOKUP(RIGHT(B22,2),'Vencimientos DRPN 2023'!$D$12:$E$111,2,FALSE))</f>
        <v/>
      </c>
      <c r="E22" s="20" t="str">
        <f t="shared" ca="1" si="0"/>
        <v/>
      </c>
      <c r="F22" s="15" t="str">
        <f t="shared" ca="1" si="1"/>
        <v/>
      </c>
      <c r="G22" s="18"/>
      <c r="H22" s="18"/>
      <c r="I22" s="18"/>
      <c r="J22" s="18"/>
      <c r="K22" s="18"/>
      <c r="L22" s="18"/>
      <c r="M22" s="18"/>
      <c r="N22" s="18"/>
      <c r="O22" s="18"/>
    </row>
    <row r="23" spans="2:15" s="24" customFormat="1" ht="33.6" customHeight="1" x14ac:dyDescent="0.3">
      <c r="B23" s="25"/>
      <c r="C23" s="18"/>
      <c r="D23" s="26" t="str">
        <f>IF(B23&lt;=0,"",VLOOKUP(RIGHT(B23,2),'Vencimientos DRPN 2023'!$D$12:$E$111,2,FALSE))</f>
        <v/>
      </c>
      <c r="E23" s="20" t="str">
        <f t="shared" ca="1" si="0"/>
        <v/>
      </c>
      <c r="F23" s="15" t="str">
        <f t="shared" ca="1" si="1"/>
        <v/>
      </c>
      <c r="G23" s="18"/>
      <c r="H23" s="18"/>
      <c r="I23" s="18"/>
      <c r="J23" s="18"/>
      <c r="K23" s="18"/>
      <c r="L23" s="18"/>
      <c r="M23" s="18"/>
      <c r="N23" s="18"/>
      <c r="O23" s="18"/>
    </row>
    <row r="24" spans="2:15" s="24" customFormat="1" ht="33.6" customHeight="1" x14ac:dyDescent="0.3">
      <c r="B24" s="25"/>
      <c r="C24" s="18"/>
      <c r="D24" s="26" t="str">
        <f>IF(B24&lt;=0,"",VLOOKUP(RIGHT(B24,2),'Vencimientos DRPN 2023'!$D$12:$E$111,2,FALSE))</f>
        <v/>
      </c>
      <c r="E24" s="20" t="str">
        <f t="shared" ca="1" si="0"/>
        <v/>
      </c>
      <c r="F24" s="15" t="str">
        <f t="shared" ca="1" si="1"/>
        <v/>
      </c>
      <c r="G24" s="18"/>
      <c r="H24" s="18"/>
      <c r="I24" s="18"/>
      <c r="J24" s="18"/>
      <c r="K24" s="18"/>
      <c r="L24" s="18"/>
      <c r="M24" s="18"/>
      <c r="N24" s="18"/>
      <c r="O24" s="18"/>
    </row>
    <row r="25" spans="2:15" s="24" customFormat="1" ht="33.6" customHeight="1" x14ac:dyDescent="0.3">
      <c r="B25" s="25"/>
      <c r="C25" s="18"/>
      <c r="D25" s="26" t="str">
        <f>IF(B25&lt;=0,"",VLOOKUP(RIGHT(B25,2),'Vencimientos DRPN 2023'!$D$12:$E$111,2,FALSE))</f>
        <v/>
      </c>
      <c r="E25" s="20" t="str">
        <f t="shared" ca="1" si="0"/>
        <v/>
      </c>
      <c r="F25" s="15" t="str">
        <f t="shared" ca="1" si="1"/>
        <v/>
      </c>
      <c r="G25" s="18"/>
      <c r="H25" s="18"/>
      <c r="I25" s="18"/>
      <c r="J25" s="18"/>
      <c r="K25" s="18"/>
      <c r="L25" s="18"/>
      <c r="M25" s="18"/>
      <c r="N25" s="18"/>
      <c r="O25" s="18"/>
    </row>
    <row r="26" spans="2:15" s="24" customFormat="1" ht="33.6" customHeight="1" x14ac:dyDescent="0.3">
      <c r="B26" s="25"/>
      <c r="C26" s="18"/>
      <c r="D26" s="26" t="str">
        <f>IF(B26&lt;=0,"",VLOOKUP(RIGHT(B26,2),'Vencimientos DRPN 2023'!$D$12:$E$111,2,FALSE))</f>
        <v/>
      </c>
      <c r="E26" s="20" t="str">
        <f t="shared" ca="1" si="0"/>
        <v/>
      </c>
      <c r="F26" s="15" t="str">
        <f t="shared" ca="1" si="1"/>
        <v/>
      </c>
      <c r="G26" s="18"/>
      <c r="H26" s="18"/>
      <c r="I26" s="18"/>
      <c r="J26" s="18"/>
      <c r="K26" s="18"/>
      <c r="L26" s="18"/>
      <c r="M26" s="18"/>
      <c r="N26" s="18"/>
      <c r="O26" s="18"/>
    </row>
    <row r="27" spans="2:15" s="24" customFormat="1" ht="33.6" customHeight="1" x14ac:dyDescent="0.3">
      <c r="B27" s="25"/>
      <c r="C27" s="18"/>
      <c r="D27" s="26" t="str">
        <f>IF(B27&lt;=0,"",VLOOKUP(RIGHT(B27,2),'Vencimientos DRPN 2023'!$D$12:$E$111,2,FALSE))</f>
        <v/>
      </c>
      <c r="E27" s="20" t="str">
        <f t="shared" ca="1" si="0"/>
        <v/>
      </c>
      <c r="F27" s="15" t="str">
        <f t="shared" ca="1" si="1"/>
        <v/>
      </c>
      <c r="G27" s="18"/>
      <c r="H27" s="18"/>
      <c r="I27" s="18"/>
      <c r="J27" s="18"/>
      <c r="K27" s="18"/>
      <c r="L27" s="18"/>
      <c r="M27" s="18"/>
      <c r="N27" s="18"/>
      <c r="O27" s="18"/>
    </row>
    <row r="28" spans="2:15" s="24" customFormat="1" ht="33.6" customHeight="1" x14ac:dyDescent="0.3">
      <c r="B28" s="25"/>
      <c r="C28" s="18"/>
      <c r="D28" s="26" t="str">
        <f>IF(B28&lt;=0,"",VLOOKUP(RIGHT(B28,2),'Vencimientos DRPN 2023'!$D$12:$E$111,2,FALSE))</f>
        <v/>
      </c>
      <c r="E28" s="20" t="str">
        <f t="shared" ca="1" si="0"/>
        <v/>
      </c>
      <c r="F28" s="15" t="str">
        <f t="shared" ca="1" si="1"/>
        <v/>
      </c>
      <c r="G28" s="18"/>
      <c r="H28" s="18"/>
      <c r="I28" s="18"/>
      <c r="J28" s="18"/>
      <c r="K28" s="18"/>
      <c r="L28" s="18"/>
      <c r="M28" s="18"/>
      <c r="N28" s="18"/>
      <c r="O28" s="18"/>
    </row>
    <row r="29" spans="2:15" s="24" customFormat="1" ht="33.6" customHeight="1" x14ac:dyDescent="0.3">
      <c r="B29" s="25"/>
      <c r="C29" s="18"/>
      <c r="D29" s="26" t="str">
        <f>IF(B29&lt;=0,"",VLOOKUP(RIGHT(B29,2),'Vencimientos DRPN 2023'!$D$12:$E$111,2,FALSE))</f>
        <v/>
      </c>
      <c r="E29" s="20" t="str">
        <f t="shared" ca="1" si="0"/>
        <v/>
      </c>
      <c r="F29" s="15" t="str">
        <f t="shared" ca="1" si="1"/>
        <v/>
      </c>
      <c r="G29" s="18"/>
      <c r="H29" s="18"/>
      <c r="I29" s="18"/>
      <c r="J29" s="18"/>
      <c r="K29" s="18"/>
      <c r="L29" s="18"/>
      <c r="M29" s="18"/>
      <c r="N29" s="18"/>
      <c r="O29" s="18"/>
    </row>
    <row r="30" spans="2:15" s="24" customFormat="1" ht="33.6" customHeight="1" x14ac:dyDescent="0.3">
      <c r="B30" s="25"/>
      <c r="C30" s="18"/>
      <c r="D30" s="26" t="str">
        <f>IF(B30&lt;=0,"",VLOOKUP(RIGHT(B30,2),'Vencimientos DRPN 2023'!$D$12:$E$111,2,FALSE))</f>
        <v/>
      </c>
      <c r="E30" s="20" t="str">
        <f t="shared" ca="1" si="0"/>
        <v/>
      </c>
      <c r="F30" s="15" t="str">
        <f t="shared" ca="1" si="1"/>
        <v/>
      </c>
      <c r="G30" s="18"/>
      <c r="H30" s="18"/>
      <c r="I30" s="18"/>
      <c r="J30" s="18"/>
      <c r="K30" s="18"/>
      <c r="L30" s="18"/>
      <c r="M30" s="18"/>
      <c r="N30" s="18"/>
      <c r="O30" s="18"/>
    </row>
    <row r="31" spans="2:15" s="24" customFormat="1" ht="33.6" customHeight="1" x14ac:dyDescent="0.3">
      <c r="B31" s="25"/>
      <c r="C31" s="18"/>
      <c r="D31" s="26" t="str">
        <f>IF(B31&lt;=0,"",VLOOKUP(RIGHT(B31,2),'Vencimientos DRPN 2023'!$D$12:$E$111,2,FALSE))</f>
        <v/>
      </c>
      <c r="E31" s="20" t="str">
        <f t="shared" ca="1" si="0"/>
        <v/>
      </c>
      <c r="F31" s="15" t="str">
        <f t="shared" ca="1" si="1"/>
        <v/>
      </c>
      <c r="G31" s="18"/>
      <c r="H31" s="18"/>
      <c r="I31" s="18"/>
      <c r="J31" s="18"/>
      <c r="K31" s="18"/>
      <c r="L31" s="18"/>
      <c r="M31" s="18"/>
      <c r="N31" s="18"/>
      <c r="O31" s="18"/>
    </row>
    <row r="32" spans="2:15" s="24" customFormat="1" ht="33.6" customHeight="1" x14ac:dyDescent="0.3">
      <c r="B32" s="25"/>
      <c r="C32" s="18"/>
      <c r="D32" s="26" t="str">
        <f>IF(B32&lt;=0,"",VLOOKUP(RIGHT(B32,2),'Vencimientos DRPN 2023'!$D$12:$E$111,2,FALSE))</f>
        <v/>
      </c>
      <c r="E32" s="20" t="str">
        <f t="shared" ca="1" si="0"/>
        <v/>
      </c>
      <c r="F32" s="15" t="str">
        <f t="shared" ca="1" si="1"/>
        <v/>
      </c>
      <c r="G32" s="18"/>
      <c r="H32" s="18"/>
      <c r="I32" s="18"/>
      <c r="J32" s="18"/>
      <c r="K32" s="18"/>
      <c r="L32" s="18"/>
      <c r="M32" s="18"/>
      <c r="N32" s="18"/>
      <c r="O32" s="18"/>
    </row>
    <row r="33" spans="2:15" s="24" customFormat="1" ht="33.6" customHeight="1" x14ac:dyDescent="0.3">
      <c r="B33" s="25"/>
      <c r="C33" s="18"/>
      <c r="D33" s="26" t="str">
        <f>IF(B33&lt;=0,"",VLOOKUP(RIGHT(B33,2),'Vencimientos DRPN 2023'!$D$12:$E$111,2,FALSE))</f>
        <v/>
      </c>
      <c r="E33" s="20" t="str">
        <f t="shared" ca="1" si="0"/>
        <v/>
      </c>
      <c r="F33" s="15" t="str">
        <f t="shared" ca="1" si="1"/>
        <v/>
      </c>
      <c r="G33" s="18"/>
      <c r="H33" s="18"/>
      <c r="I33" s="18"/>
      <c r="J33" s="18"/>
      <c r="K33" s="18"/>
      <c r="L33" s="18"/>
      <c r="M33" s="18"/>
      <c r="N33" s="18"/>
      <c r="O33" s="18"/>
    </row>
    <row r="34" spans="2:15" s="24" customFormat="1" ht="33.6" customHeight="1" x14ac:dyDescent="0.3">
      <c r="B34" s="25"/>
      <c r="C34" s="18"/>
      <c r="D34" s="26" t="str">
        <f>IF(B34&lt;=0,"",VLOOKUP(RIGHT(B34,2),'Vencimientos DRPN 2023'!$D$12:$E$111,2,FALSE))</f>
        <v/>
      </c>
      <c r="E34" s="20" t="str">
        <f t="shared" ca="1" si="0"/>
        <v/>
      </c>
      <c r="F34" s="15" t="str">
        <f t="shared" ca="1" si="1"/>
        <v/>
      </c>
      <c r="G34" s="18"/>
      <c r="H34" s="18"/>
      <c r="I34" s="18"/>
      <c r="J34" s="18"/>
      <c r="K34" s="18"/>
      <c r="L34" s="18"/>
      <c r="M34" s="18"/>
      <c r="N34" s="18"/>
      <c r="O34" s="18"/>
    </row>
    <row r="35" spans="2:15" s="24" customFormat="1" ht="33.6" customHeight="1" x14ac:dyDescent="0.3">
      <c r="B35" s="25"/>
      <c r="C35" s="18"/>
      <c r="D35" s="26" t="str">
        <f>IF(B35&lt;=0,"",VLOOKUP(RIGHT(B35,2),'Vencimientos DRPN 2023'!$D$12:$E$111,2,FALSE))</f>
        <v/>
      </c>
      <c r="E35" s="20" t="str">
        <f t="shared" ca="1" si="0"/>
        <v/>
      </c>
      <c r="F35" s="15" t="str">
        <f t="shared" ca="1" si="1"/>
        <v/>
      </c>
      <c r="G35" s="18"/>
      <c r="H35" s="18"/>
      <c r="I35" s="18"/>
      <c r="J35" s="18"/>
      <c r="K35" s="18"/>
      <c r="L35" s="18"/>
      <c r="M35" s="18"/>
      <c r="N35" s="18"/>
      <c r="O35" s="18"/>
    </row>
    <row r="36" spans="2:15" s="24" customFormat="1" ht="33.6" customHeight="1" x14ac:dyDescent="0.3">
      <c r="B36" s="25"/>
      <c r="C36" s="18"/>
      <c r="D36" s="26" t="str">
        <f>IF(B36&lt;=0,"",VLOOKUP(RIGHT(B36,2),'Vencimientos DRPN 2023'!$D$12:$E$111,2,FALSE))</f>
        <v/>
      </c>
      <c r="E36" s="20" t="str">
        <f t="shared" ca="1" si="0"/>
        <v/>
      </c>
      <c r="F36" s="15" t="str">
        <f t="shared" ca="1" si="1"/>
        <v/>
      </c>
      <c r="G36" s="18"/>
      <c r="H36" s="18"/>
      <c r="I36" s="18"/>
      <c r="J36" s="18"/>
      <c r="K36" s="18"/>
      <c r="L36" s="18"/>
      <c r="M36" s="18"/>
      <c r="N36" s="18"/>
      <c r="O36" s="18"/>
    </row>
    <row r="37" spans="2:15" s="24" customFormat="1" ht="33.6" customHeight="1" x14ac:dyDescent="0.3">
      <c r="B37" s="25"/>
      <c r="C37" s="18"/>
      <c r="D37" s="26" t="str">
        <f>IF(B37&lt;=0,"",VLOOKUP(RIGHT(B37,2),'Vencimientos DRPN 2023'!$D$12:$E$111,2,FALSE))</f>
        <v/>
      </c>
      <c r="E37" s="20" t="str">
        <f t="shared" ca="1" si="0"/>
        <v/>
      </c>
      <c r="F37" s="15" t="str">
        <f t="shared" ca="1" si="1"/>
        <v/>
      </c>
      <c r="G37" s="18"/>
      <c r="H37" s="18"/>
      <c r="I37" s="18"/>
      <c r="J37" s="18"/>
      <c r="K37" s="18"/>
      <c r="L37" s="18"/>
      <c r="M37" s="18"/>
      <c r="N37" s="18"/>
      <c r="O37" s="18"/>
    </row>
    <row r="38" spans="2:15" s="24" customFormat="1" ht="33.6" customHeight="1" x14ac:dyDescent="0.3">
      <c r="B38" s="25"/>
      <c r="C38" s="18"/>
      <c r="D38" s="26" t="str">
        <f>IF(B38&lt;=0,"",VLOOKUP(RIGHT(B38,2),'Vencimientos DRPN 2023'!$D$12:$E$111,2,FALSE))</f>
        <v/>
      </c>
      <c r="E38" s="20" t="str">
        <f t="shared" ca="1" si="0"/>
        <v/>
      </c>
      <c r="F38" s="15" t="str">
        <f t="shared" ca="1" si="1"/>
        <v/>
      </c>
      <c r="G38" s="18"/>
      <c r="H38" s="18"/>
      <c r="I38" s="18"/>
      <c r="J38" s="18"/>
      <c r="K38" s="18"/>
      <c r="L38" s="18"/>
      <c r="M38" s="18"/>
      <c r="N38" s="18"/>
      <c r="O38" s="18"/>
    </row>
    <row r="39" spans="2:15" s="24" customFormat="1" ht="33.6" customHeight="1" x14ac:dyDescent="0.3">
      <c r="B39" s="25"/>
      <c r="C39" s="18"/>
      <c r="D39" s="26" t="str">
        <f>IF(B39&lt;=0,"",VLOOKUP(RIGHT(B39,2),'Vencimientos DRPN 2023'!$D$12:$E$111,2,FALSE))</f>
        <v/>
      </c>
      <c r="E39" s="20" t="str">
        <f t="shared" ca="1" si="0"/>
        <v/>
      </c>
      <c r="F39" s="15" t="str">
        <f t="shared" ca="1" si="1"/>
        <v/>
      </c>
      <c r="G39" s="18"/>
      <c r="H39" s="18"/>
      <c r="I39" s="18"/>
      <c r="J39" s="18"/>
      <c r="K39" s="18"/>
      <c r="L39" s="18"/>
      <c r="M39" s="18"/>
      <c r="N39" s="18"/>
      <c r="O39" s="18"/>
    </row>
    <row r="40" spans="2:15" s="24" customFormat="1" ht="33.6" customHeight="1" x14ac:dyDescent="0.3">
      <c r="B40" s="25"/>
      <c r="C40" s="18"/>
      <c r="D40" s="26" t="str">
        <f>IF(B40&lt;=0,"",VLOOKUP(RIGHT(B40,2),'Vencimientos DRPN 2023'!$D$12:$E$111,2,FALSE))</f>
        <v/>
      </c>
      <c r="E40" s="20" t="str">
        <f t="shared" ca="1" si="0"/>
        <v/>
      </c>
      <c r="F40" s="15" t="str">
        <f t="shared" ca="1" si="1"/>
        <v/>
      </c>
      <c r="G40" s="18"/>
      <c r="H40" s="18"/>
      <c r="I40" s="18"/>
      <c r="J40" s="18"/>
      <c r="K40" s="18"/>
      <c r="L40" s="18"/>
      <c r="M40" s="18"/>
      <c r="N40" s="18"/>
      <c r="O40" s="18"/>
    </row>
    <row r="41" spans="2:15" s="24" customFormat="1" ht="33.6" customHeight="1" x14ac:dyDescent="0.3">
      <c r="B41" s="25"/>
      <c r="C41" s="18"/>
      <c r="D41" s="26" t="str">
        <f>IF(B41&lt;=0,"",VLOOKUP(RIGHT(B41,2),'Vencimientos DRPN 2023'!$D$12:$E$111,2,FALSE))</f>
        <v/>
      </c>
      <c r="E41" s="20" t="str">
        <f t="shared" ca="1" si="0"/>
        <v/>
      </c>
      <c r="F41" s="15" t="str">
        <f t="shared" ca="1" si="1"/>
        <v/>
      </c>
      <c r="G41" s="18"/>
      <c r="H41" s="18"/>
      <c r="I41" s="18"/>
      <c r="J41" s="18"/>
      <c r="K41" s="18"/>
      <c r="L41" s="18"/>
      <c r="M41" s="18"/>
      <c r="N41" s="18"/>
      <c r="O41" s="18"/>
    </row>
    <row r="42" spans="2:15" s="24" customFormat="1" ht="33.6" customHeight="1" x14ac:dyDescent="0.3">
      <c r="B42" s="25"/>
      <c r="C42" s="18"/>
      <c r="D42" s="26" t="str">
        <f>IF(B42&lt;=0,"",VLOOKUP(RIGHT(B42,2),'Vencimientos DRPN 2023'!$D$12:$E$111,2,FALSE))</f>
        <v/>
      </c>
      <c r="E42" s="20" t="str">
        <f t="shared" ca="1" si="0"/>
        <v/>
      </c>
      <c r="F42" s="15" t="str">
        <f t="shared" ca="1" si="1"/>
        <v/>
      </c>
      <c r="G42" s="18"/>
      <c r="H42" s="18"/>
      <c r="I42" s="18"/>
      <c r="J42" s="18"/>
      <c r="K42" s="18"/>
      <c r="L42" s="18"/>
      <c r="M42" s="18"/>
      <c r="N42" s="18"/>
      <c r="O42" s="18"/>
    </row>
    <row r="43" spans="2:15" s="24" customFormat="1" ht="33.6" customHeight="1" x14ac:dyDescent="0.3">
      <c r="B43" s="25"/>
      <c r="C43" s="18"/>
      <c r="D43" s="26" t="str">
        <f>IF(B43&lt;=0,"",VLOOKUP(RIGHT(B43,2),'Vencimientos DRPN 2023'!$D$12:$E$111,2,FALSE))</f>
        <v/>
      </c>
      <c r="E43" s="20" t="str">
        <f t="shared" ca="1" si="0"/>
        <v/>
      </c>
      <c r="F43" s="15" t="str">
        <f t="shared" ca="1" si="1"/>
        <v/>
      </c>
      <c r="G43" s="18"/>
      <c r="H43" s="18"/>
      <c r="I43" s="18"/>
      <c r="J43" s="18"/>
      <c r="K43" s="18"/>
      <c r="L43" s="18"/>
      <c r="M43" s="18"/>
      <c r="N43" s="18"/>
      <c r="O43" s="18"/>
    </row>
    <row r="44" spans="2:15" s="24" customFormat="1" ht="33.6" customHeight="1" x14ac:dyDescent="0.3">
      <c r="B44" s="25"/>
      <c r="C44" s="18"/>
      <c r="D44" s="26" t="str">
        <f>IF(B44&lt;=0,"",VLOOKUP(RIGHT(B44,2),'Vencimientos DRPN 2023'!$D$12:$E$111,2,FALSE))</f>
        <v/>
      </c>
      <c r="E44" s="20" t="str">
        <f t="shared" ca="1" si="0"/>
        <v/>
      </c>
      <c r="F44" s="15" t="str">
        <f t="shared" ca="1" si="1"/>
        <v/>
      </c>
      <c r="G44" s="18"/>
      <c r="H44" s="18"/>
      <c r="I44" s="18"/>
      <c r="J44" s="18"/>
      <c r="K44" s="18"/>
      <c r="L44" s="18"/>
      <c r="M44" s="18"/>
      <c r="N44" s="18"/>
      <c r="O44" s="18"/>
    </row>
    <row r="45" spans="2:15" s="24" customFormat="1" ht="33.6" customHeight="1" x14ac:dyDescent="0.3">
      <c r="B45" s="25"/>
      <c r="C45" s="18"/>
      <c r="D45" s="26" t="str">
        <f>IF(B45&lt;=0,"",VLOOKUP(RIGHT(B45,2),'Vencimientos DRPN 2023'!$D$12:$E$111,2,FALSE))</f>
        <v/>
      </c>
      <c r="E45" s="20" t="str">
        <f t="shared" ca="1" si="0"/>
        <v/>
      </c>
      <c r="F45" s="15" t="str">
        <f t="shared" ca="1" si="1"/>
        <v/>
      </c>
      <c r="G45" s="18"/>
      <c r="H45" s="18"/>
      <c r="I45" s="18"/>
      <c r="J45" s="18"/>
      <c r="K45" s="18"/>
      <c r="L45" s="18"/>
      <c r="M45" s="18"/>
      <c r="N45" s="18"/>
      <c r="O45" s="18"/>
    </row>
    <row r="46" spans="2:15" s="24" customFormat="1" ht="33.6" customHeight="1" x14ac:dyDescent="0.3">
      <c r="B46" s="25"/>
      <c r="C46" s="18"/>
      <c r="D46" s="26" t="str">
        <f>IF(B46&lt;=0,"",VLOOKUP(RIGHT(B46,2),'Vencimientos DRPN 2023'!$D$12:$E$111,2,FALSE))</f>
        <v/>
      </c>
      <c r="E46" s="20" t="str">
        <f t="shared" ca="1" si="0"/>
        <v/>
      </c>
      <c r="F46" s="15" t="str">
        <f t="shared" ca="1" si="1"/>
        <v/>
      </c>
      <c r="G46" s="18"/>
      <c r="H46" s="18"/>
      <c r="I46" s="18"/>
      <c r="J46" s="18"/>
      <c r="K46" s="18"/>
      <c r="L46" s="18"/>
      <c r="M46" s="18"/>
      <c r="N46" s="18"/>
      <c r="O46" s="18"/>
    </row>
    <row r="47" spans="2:15" s="24" customFormat="1" ht="33.6" customHeight="1" x14ac:dyDescent="0.3">
      <c r="B47" s="25"/>
      <c r="C47" s="18"/>
      <c r="D47" s="26" t="str">
        <f>IF(B47&lt;=0,"",VLOOKUP(RIGHT(B47,2),'Vencimientos DRPN 2023'!$D$12:$E$111,2,FALSE))</f>
        <v/>
      </c>
      <c r="E47" s="20" t="str">
        <f t="shared" ca="1" si="0"/>
        <v/>
      </c>
      <c r="F47" s="15" t="str">
        <f t="shared" ca="1" si="1"/>
        <v/>
      </c>
      <c r="G47" s="18"/>
      <c r="H47" s="18"/>
      <c r="I47" s="18"/>
      <c r="J47" s="18"/>
      <c r="K47" s="18"/>
      <c r="L47" s="18"/>
      <c r="M47" s="18"/>
      <c r="N47" s="18"/>
      <c r="O47" s="18"/>
    </row>
    <row r="48" spans="2:15" s="24" customFormat="1" ht="33.6" customHeight="1" x14ac:dyDescent="0.3">
      <c r="B48" s="25"/>
      <c r="C48" s="18"/>
      <c r="D48" s="26" t="str">
        <f>IF(B48&lt;=0,"",VLOOKUP(RIGHT(B48,2),'Vencimientos DRPN 2023'!$D$12:$E$111,2,FALSE))</f>
        <v/>
      </c>
      <c r="E48" s="20" t="str">
        <f t="shared" ca="1" si="0"/>
        <v/>
      </c>
      <c r="F48" s="15" t="str">
        <f t="shared" ca="1" si="1"/>
        <v/>
      </c>
      <c r="G48" s="18"/>
      <c r="H48" s="18"/>
      <c r="I48" s="18"/>
      <c r="J48" s="18"/>
      <c r="K48" s="18"/>
      <c r="L48" s="18"/>
      <c r="M48" s="18"/>
      <c r="N48" s="18"/>
      <c r="O48" s="18"/>
    </row>
    <row r="49" spans="2:15" s="24" customFormat="1" ht="33.6" customHeight="1" x14ac:dyDescent="0.3">
      <c r="B49" s="25"/>
      <c r="C49" s="18"/>
      <c r="D49" s="26" t="str">
        <f>IF(B49&lt;=0,"",VLOOKUP(RIGHT(B49,2),'Vencimientos DRPN 2023'!$D$12:$E$111,2,FALSE))</f>
        <v/>
      </c>
      <c r="E49" s="20" t="str">
        <f t="shared" ca="1" si="0"/>
        <v/>
      </c>
      <c r="F49" s="15" t="str">
        <f t="shared" ca="1" si="1"/>
        <v/>
      </c>
      <c r="G49" s="18"/>
      <c r="H49" s="18"/>
      <c r="I49" s="18"/>
      <c r="J49" s="18"/>
      <c r="K49" s="18"/>
      <c r="L49" s="18"/>
      <c r="M49" s="18"/>
      <c r="N49" s="18"/>
      <c r="O49" s="18"/>
    </row>
    <row r="50" spans="2:15" s="24" customFormat="1" ht="33.6" customHeight="1" x14ac:dyDescent="0.3">
      <c r="B50" s="25"/>
      <c r="C50" s="18"/>
      <c r="D50" s="26" t="str">
        <f>IF(B50&lt;=0,"",VLOOKUP(RIGHT(B50,2),'Vencimientos DRPN 2023'!$D$12:$E$111,2,FALSE))</f>
        <v/>
      </c>
      <c r="E50" s="20" t="str">
        <f t="shared" ca="1" si="0"/>
        <v/>
      </c>
      <c r="F50" s="15" t="str">
        <f t="shared" ca="1" si="1"/>
        <v/>
      </c>
      <c r="G50" s="18"/>
      <c r="H50" s="18"/>
      <c r="I50" s="18"/>
      <c r="J50" s="18"/>
      <c r="K50" s="18"/>
      <c r="L50" s="18"/>
      <c r="M50" s="18"/>
      <c r="N50" s="18"/>
      <c r="O50" s="18"/>
    </row>
    <row r="51" spans="2:15" s="24" customFormat="1" ht="33.6" customHeight="1" x14ac:dyDescent="0.3">
      <c r="B51" s="25"/>
      <c r="C51" s="18"/>
      <c r="D51" s="26" t="str">
        <f>IF(B51&lt;=0,"",VLOOKUP(RIGHT(B51,2),'Vencimientos DRPN 2023'!$D$12:$E$111,2,FALSE))</f>
        <v/>
      </c>
      <c r="E51" s="20" t="str">
        <f t="shared" ca="1" si="0"/>
        <v/>
      </c>
      <c r="F51" s="15" t="str">
        <f t="shared" ca="1" si="1"/>
        <v/>
      </c>
      <c r="G51" s="18"/>
      <c r="H51" s="18"/>
      <c r="I51" s="18"/>
      <c r="J51" s="18"/>
      <c r="K51" s="18"/>
      <c r="L51" s="18"/>
      <c r="M51" s="18"/>
      <c r="N51" s="18"/>
      <c r="O51" s="18"/>
    </row>
    <row r="52" spans="2:15" s="24" customFormat="1" ht="33.6" customHeight="1" x14ac:dyDescent="0.3">
      <c r="B52" s="25"/>
      <c r="C52" s="18"/>
      <c r="D52" s="26" t="str">
        <f>IF(B52&lt;=0,"",VLOOKUP(RIGHT(B52,2),'Vencimientos DRPN 2023'!$D$12:$E$111,2,FALSE))</f>
        <v/>
      </c>
      <c r="E52" s="20" t="str">
        <f t="shared" ca="1" si="0"/>
        <v/>
      </c>
      <c r="F52" s="15" t="str">
        <f t="shared" ca="1" si="1"/>
        <v/>
      </c>
      <c r="G52" s="18"/>
      <c r="H52" s="18"/>
      <c r="I52" s="18"/>
      <c r="J52" s="18"/>
      <c r="K52" s="18"/>
      <c r="L52" s="18"/>
      <c r="M52" s="18"/>
      <c r="N52" s="18"/>
      <c r="O52" s="18"/>
    </row>
    <row r="53" spans="2:15" s="24" customFormat="1" ht="33.6" customHeight="1" x14ac:dyDescent="0.3">
      <c r="B53" s="25"/>
      <c r="C53" s="18"/>
      <c r="D53" s="26" t="str">
        <f>IF(B53&lt;=0,"",VLOOKUP(RIGHT(B53,2),'Vencimientos DRPN 2023'!$D$12:$E$111,2,FALSE))</f>
        <v/>
      </c>
      <c r="E53" s="20" t="str">
        <f t="shared" ca="1" si="0"/>
        <v/>
      </c>
      <c r="F53" s="15" t="str">
        <f t="shared" ca="1" si="1"/>
        <v/>
      </c>
      <c r="G53" s="18"/>
      <c r="H53" s="18"/>
      <c r="I53" s="18"/>
      <c r="J53" s="18"/>
      <c r="K53" s="18"/>
      <c r="L53" s="18"/>
      <c r="M53" s="18"/>
      <c r="N53" s="18"/>
      <c r="O53" s="18"/>
    </row>
    <row r="54" spans="2:15" s="24" customFormat="1" ht="33.6" customHeight="1" x14ac:dyDescent="0.3">
      <c r="B54" s="25"/>
      <c r="C54" s="18"/>
      <c r="D54" s="26" t="str">
        <f>IF(B54&lt;=0,"",VLOOKUP(RIGHT(B54,2),'Vencimientos DRPN 2023'!$D$12:$E$111,2,FALSE))</f>
        <v/>
      </c>
      <c r="E54" s="20" t="str">
        <f t="shared" ca="1" si="0"/>
        <v/>
      </c>
      <c r="F54" s="15" t="str">
        <f t="shared" ca="1" si="1"/>
        <v/>
      </c>
      <c r="G54" s="18"/>
      <c r="H54" s="18"/>
      <c r="I54" s="18"/>
      <c r="J54" s="18"/>
      <c r="K54" s="18"/>
      <c r="L54" s="18"/>
      <c r="M54" s="18"/>
      <c r="N54" s="18"/>
      <c r="O54" s="18"/>
    </row>
    <row r="55" spans="2:15" s="24" customFormat="1" ht="33.6" customHeight="1" x14ac:dyDescent="0.3">
      <c r="B55" s="25"/>
      <c r="C55" s="18"/>
      <c r="D55" s="26" t="str">
        <f>IF(B55&lt;=0,"",VLOOKUP(RIGHT(B55,2),'Vencimientos DRPN 2023'!$D$12:$E$111,2,FALSE))</f>
        <v/>
      </c>
      <c r="E55" s="20" t="str">
        <f t="shared" ca="1" si="0"/>
        <v/>
      </c>
      <c r="F55" s="15" t="str">
        <f t="shared" ca="1" si="1"/>
        <v/>
      </c>
      <c r="G55" s="18"/>
      <c r="H55" s="18"/>
      <c r="I55" s="18"/>
      <c r="J55" s="18"/>
      <c r="K55" s="18"/>
      <c r="L55" s="18"/>
      <c r="M55" s="18"/>
      <c r="N55" s="18"/>
      <c r="O55" s="18"/>
    </row>
    <row r="56" spans="2:15" s="24" customFormat="1" ht="33.6" customHeight="1" x14ac:dyDescent="0.3">
      <c r="B56" s="25"/>
      <c r="C56" s="18"/>
      <c r="D56" s="26" t="str">
        <f>IF(B56&lt;=0,"",VLOOKUP(RIGHT(B56,2),'Vencimientos DRPN 2023'!$D$12:$E$111,2,FALSE))</f>
        <v/>
      </c>
      <c r="E56" s="20" t="str">
        <f t="shared" ca="1" si="0"/>
        <v/>
      </c>
      <c r="F56" s="15" t="str">
        <f t="shared" ca="1" si="1"/>
        <v/>
      </c>
      <c r="G56" s="18"/>
      <c r="H56" s="18"/>
      <c r="I56" s="18"/>
      <c r="J56" s="18"/>
      <c r="K56" s="18"/>
      <c r="L56" s="18"/>
      <c r="M56" s="18"/>
      <c r="N56" s="18"/>
      <c r="O56" s="18"/>
    </row>
    <row r="57" spans="2:15" s="24" customFormat="1" ht="33.6" customHeight="1" x14ac:dyDescent="0.3">
      <c r="B57" s="25"/>
      <c r="C57" s="18"/>
      <c r="D57" s="26" t="str">
        <f>IF(B57&lt;=0,"",VLOOKUP(RIGHT(B57,2),'Vencimientos DRPN 2023'!$D$12:$E$111,2,FALSE))</f>
        <v/>
      </c>
      <c r="E57" s="20" t="str">
        <f t="shared" ca="1" si="0"/>
        <v/>
      </c>
      <c r="F57" s="15" t="str">
        <f t="shared" ca="1" si="1"/>
        <v/>
      </c>
      <c r="G57" s="18"/>
      <c r="H57" s="18"/>
      <c r="I57" s="18"/>
      <c r="J57" s="18"/>
      <c r="K57" s="18"/>
      <c r="L57" s="18"/>
      <c r="M57" s="18"/>
      <c r="N57" s="18"/>
      <c r="O57" s="18"/>
    </row>
    <row r="58" spans="2:15" s="24" customFormat="1" ht="33.6" customHeight="1" x14ac:dyDescent="0.3">
      <c r="B58" s="25"/>
      <c r="C58" s="18"/>
      <c r="D58" s="26" t="str">
        <f>IF(B58&lt;=0,"",VLOOKUP(RIGHT(B58,2),'Vencimientos DRPN 2023'!$D$12:$E$111,2,FALSE))</f>
        <v/>
      </c>
      <c r="E58" s="20" t="str">
        <f t="shared" ca="1" si="0"/>
        <v/>
      </c>
      <c r="F58" s="15" t="str">
        <f t="shared" ca="1" si="1"/>
        <v/>
      </c>
      <c r="G58" s="18"/>
      <c r="H58" s="18"/>
      <c r="I58" s="18"/>
      <c r="J58" s="18"/>
      <c r="K58" s="18"/>
      <c r="L58" s="18"/>
      <c r="M58" s="18"/>
      <c r="N58" s="18"/>
      <c r="O58" s="18"/>
    </row>
    <row r="59" spans="2:15" s="24" customFormat="1" ht="33.6" customHeight="1" x14ac:dyDescent="0.3">
      <c r="B59" s="25"/>
      <c r="C59" s="18"/>
      <c r="D59" s="26" t="str">
        <f>IF(B59&lt;=0,"",VLOOKUP(RIGHT(B59,2),'Vencimientos DRPN 2023'!$D$12:$E$111,2,FALSE))</f>
        <v/>
      </c>
      <c r="E59" s="20" t="str">
        <f t="shared" ca="1" si="0"/>
        <v/>
      </c>
      <c r="F59" s="15" t="str">
        <f t="shared" ca="1" si="1"/>
        <v/>
      </c>
      <c r="G59" s="18"/>
      <c r="H59" s="18"/>
      <c r="I59" s="18"/>
      <c r="J59" s="18"/>
      <c r="K59" s="18"/>
      <c r="L59" s="18"/>
      <c r="M59" s="18"/>
      <c r="N59" s="18"/>
      <c r="O59" s="18"/>
    </row>
    <row r="60" spans="2:15" s="24" customFormat="1" ht="33.6" customHeight="1" x14ac:dyDescent="0.3">
      <c r="B60" s="25"/>
      <c r="C60" s="18"/>
      <c r="D60" s="26" t="str">
        <f>IF(B60&lt;=0,"",VLOOKUP(RIGHT(B60,2),'Vencimientos DRPN 2023'!$D$12:$E$111,2,FALSE))</f>
        <v/>
      </c>
      <c r="E60" s="20" t="str">
        <f t="shared" ca="1" si="0"/>
        <v/>
      </c>
      <c r="F60" s="15" t="str">
        <f t="shared" ca="1" si="1"/>
        <v/>
      </c>
      <c r="G60" s="18"/>
      <c r="H60" s="18"/>
      <c r="I60" s="18"/>
      <c r="J60" s="18"/>
      <c r="K60" s="18"/>
      <c r="L60" s="18"/>
      <c r="M60" s="18"/>
      <c r="N60" s="18"/>
      <c r="O60" s="18"/>
    </row>
    <row r="61" spans="2:15" s="24" customFormat="1" ht="33.6" customHeight="1" x14ac:dyDescent="0.3">
      <c r="B61" s="25"/>
      <c r="C61" s="18"/>
      <c r="D61" s="26" t="str">
        <f>IF(B61&lt;=0,"",VLOOKUP(RIGHT(B61,2),'Vencimientos DRPN 2023'!$D$12:$E$111,2,FALSE))</f>
        <v/>
      </c>
      <c r="E61" s="20" t="str">
        <f t="shared" ca="1" si="0"/>
        <v/>
      </c>
      <c r="F61" s="15" t="str">
        <f t="shared" ca="1" si="1"/>
        <v/>
      </c>
      <c r="G61" s="18"/>
      <c r="H61" s="18"/>
      <c r="I61" s="18"/>
      <c r="J61" s="18"/>
      <c r="K61" s="18"/>
      <c r="L61" s="18"/>
      <c r="M61" s="18"/>
      <c r="N61" s="18"/>
      <c r="O61" s="18"/>
    </row>
    <row r="62" spans="2:15" s="24" customFormat="1" ht="33.6" customHeight="1" x14ac:dyDescent="0.3">
      <c r="B62" s="25"/>
      <c r="C62" s="18"/>
      <c r="D62" s="26" t="str">
        <f>IF(B62&lt;=0,"",VLOOKUP(RIGHT(B62,2),'Vencimientos DRPN 2023'!$D$12:$E$111,2,FALSE))</f>
        <v/>
      </c>
      <c r="E62" s="20" t="str">
        <f t="shared" ca="1" si="0"/>
        <v/>
      </c>
      <c r="F62" s="15" t="str">
        <f t="shared" ca="1" si="1"/>
        <v/>
      </c>
      <c r="G62" s="18"/>
      <c r="H62" s="18"/>
      <c r="I62" s="18"/>
      <c r="J62" s="18"/>
      <c r="K62" s="18"/>
      <c r="L62" s="18"/>
      <c r="M62" s="18"/>
      <c r="N62" s="18"/>
      <c r="O62" s="18"/>
    </row>
    <row r="63" spans="2:15" s="24" customFormat="1" ht="33.6" customHeight="1" x14ac:dyDescent="0.3">
      <c r="B63" s="25"/>
      <c r="C63" s="18"/>
      <c r="D63" s="26" t="str">
        <f>IF(B63&lt;=0,"",VLOOKUP(RIGHT(B63,2),'Vencimientos DRPN 2023'!$D$12:$E$111,2,FALSE))</f>
        <v/>
      </c>
      <c r="E63" s="20" t="str">
        <f t="shared" ca="1" si="0"/>
        <v/>
      </c>
      <c r="F63" s="15" t="str">
        <f t="shared" ca="1" si="1"/>
        <v/>
      </c>
      <c r="G63" s="18"/>
      <c r="H63" s="18"/>
      <c r="I63" s="18"/>
      <c r="J63" s="18"/>
      <c r="K63" s="18"/>
      <c r="L63" s="18"/>
      <c r="M63" s="18"/>
      <c r="N63" s="18"/>
      <c r="O63" s="18"/>
    </row>
    <row r="64" spans="2:15" s="24" customFormat="1" ht="33.6" customHeight="1" x14ac:dyDescent="0.3">
      <c r="B64" s="25"/>
      <c r="C64" s="18"/>
      <c r="D64" s="26" t="str">
        <f>IF(B64&lt;=0,"",VLOOKUP(RIGHT(B64,2),'Vencimientos DRPN 2023'!$D$12:$E$111,2,FALSE))</f>
        <v/>
      </c>
      <c r="E64" s="20" t="str">
        <f t="shared" ca="1" si="0"/>
        <v/>
      </c>
      <c r="F64" s="15" t="str">
        <f t="shared" ca="1" si="1"/>
        <v/>
      </c>
      <c r="G64" s="18"/>
      <c r="H64" s="18"/>
      <c r="I64" s="18"/>
      <c r="J64" s="18"/>
      <c r="K64" s="18"/>
      <c r="L64" s="18"/>
      <c r="M64" s="18"/>
      <c r="N64" s="18"/>
      <c r="O64" s="18"/>
    </row>
    <row r="65" spans="2:15" s="24" customFormat="1" ht="33.6" customHeight="1" x14ac:dyDescent="0.3">
      <c r="B65" s="25"/>
      <c r="C65" s="18"/>
      <c r="D65" s="26" t="str">
        <f>IF(B65&lt;=0,"",VLOOKUP(RIGHT(B65,2),'Vencimientos DRPN 2023'!$D$12:$E$111,2,FALSE))</f>
        <v/>
      </c>
      <c r="E65" s="20" t="str">
        <f t="shared" ca="1" si="0"/>
        <v/>
      </c>
      <c r="F65" s="15" t="str">
        <f t="shared" ca="1" si="1"/>
        <v/>
      </c>
      <c r="G65" s="18"/>
      <c r="H65" s="18"/>
      <c r="I65" s="18"/>
      <c r="J65" s="18"/>
      <c r="K65" s="18"/>
      <c r="L65" s="18"/>
      <c r="M65" s="18"/>
      <c r="N65" s="18"/>
      <c r="O65" s="18"/>
    </row>
    <row r="66" spans="2:15" s="24" customFormat="1" ht="33.6" customHeight="1" x14ac:dyDescent="0.3">
      <c r="B66" s="25"/>
      <c r="C66" s="18"/>
      <c r="D66" s="26" t="str">
        <f>IF(B66&lt;=0,"",VLOOKUP(RIGHT(B66,2),'Vencimientos DRPN 2023'!$D$12:$E$111,2,FALSE))</f>
        <v/>
      </c>
      <c r="E66" s="20" t="str">
        <f t="shared" ca="1" si="0"/>
        <v/>
      </c>
      <c r="F66" s="15" t="str">
        <f t="shared" ca="1" si="1"/>
        <v/>
      </c>
      <c r="G66" s="18"/>
      <c r="H66" s="18"/>
      <c r="I66" s="18"/>
      <c r="J66" s="18"/>
      <c r="K66" s="18"/>
      <c r="L66" s="18"/>
      <c r="M66" s="18"/>
      <c r="N66" s="18"/>
      <c r="O66" s="18"/>
    </row>
    <row r="67" spans="2:15" s="24" customFormat="1" ht="33.6" customHeight="1" x14ac:dyDescent="0.3">
      <c r="B67" s="25"/>
      <c r="C67" s="18"/>
      <c r="D67" s="26" t="str">
        <f>IF(B67&lt;=0,"",VLOOKUP(RIGHT(B67,2),'Vencimientos DRPN 2023'!$D$12:$E$111,2,FALSE))</f>
        <v/>
      </c>
      <c r="E67" s="20" t="str">
        <f t="shared" ca="1" si="0"/>
        <v/>
      </c>
      <c r="F67" s="15" t="str">
        <f t="shared" ca="1" si="1"/>
        <v/>
      </c>
      <c r="G67" s="18"/>
      <c r="H67" s="18"/>
      <c r="I67" s="18"/>
      <c r="J67" s="18"/>
      <c r="K67" s="18"/>
      <c r="L67" s="18"/>
      <c r="M67" s="18"/>
      <c r="N67" s="18"/>
      <c r="O67" s="18"/>
    </row>
    <row r="68" spans="2:15" s="24" customFormat="1" ht="33.6" customHeight="1" x14ac:dyDescent="0.3">
      <c r="B68" s="25"/>
      <c r="C68" s="18"/>
      <c r="D68" s="26" t="str">
        <f>IF(B68&lt;=0,"",VLOOKUP(RIGHT(B68,2),'Vencimientos DRPN 2023'!$D$12:$E$111,2,FALSE))</f>
        <v/>
      </c>
      <c r="E68" s="20" t="str">
        <f t="shared" ca="1" si="0"/>
        <v/>
      </c>
      <c r="F68" s="15" t="str">
        <f t="shared" ca="1" si="1"/>
        <v/>
      </c>
      <c r="G68" s="18"/>
      <c r="H68" s="18"/>
      <c r="I68" s="18"/>
      <c r="J68" s="18"/>
      <c r="K68" s="18"/>
      <c r="L68" s="18"/>
      <c r="M68" s="18"/>
      <c r="N68" s="18"/>
      <c r="O68" s="18"/>
    </row>
    <row r="69" spans="2:15" ht="15.6" customHeight="1" x14ac:dyDescent="0.3"/>
    <row r="70" spans="2:15" ht="16.8" customHeight="1" thickBot="1" x14ac:dyDescent="0.35"/>
    <row r="71" spans="2:15" ht="79.8" customHeight="1" thickBot="1" x14ac:dyDescent="0.35">
      <c r="C71" s="33" t="s">
        <v>0</v>
      </c>
      <c r="D71" s="34"/>
      <c r="E71" s="34"/>
      <c r="F71" s="34"/>
      <c r="G71" s="34"/>
      <c r="H71" s="34"/>
      <c r="I71" s="34"/>
      <c r="J71" s="34"/>
      <c r="K71" s="34"/>
      <c r="L71" s="35"/>
    </row>
    <row r="72" spans="2:15" x14ac:dyDescent="0.3">
      <c r="H72"/>
    </row>
  </sheetData>
  <mergeCells count="8">
    <mergeCell ref="C8:G8"/>
    <mergeCell ref="C9:G9"/>
    <mergeCell ref="C71:L71"/>
    <mergeCell ref="M2:O4"/>
    <mergeCell ref="H2:H4"/>
    <mergeCell ref="C2:G4"/>
    <mergeCell ref="C6:G7"/>
    <mergeCell ref="H6:H7"/>
  </mergeCells>
  <phoneticPr fontId="10" type="noConversion"/>
  <conditionalFormatting sqref="F12:F68">
    <cfRule type="containsText" dxfId="7" priority="1" operator="containsText" text="Vencida">
      <formula>NOT(ISERROR(SEARCH("Vencida",F12)))</formula>
    </cfRule>
    <cfRule type="containsText" dxfId="6" priority="2" operator="containsText" text="Vence hoy">
      <formula>NOT(ISERROR(SEARCH("Vence hoy",F12)))</formula>
    </cfRule>
    <cfRule type="containsText" dxfId="5" priority="3" operator="containsText" text="Faltan">
      <formula>NOT(ISERROR(SEARCH("Faltan",F12)))</formula>
    </cfRule>
    <cfRule type="containsText" dxfId="4" priority="4" operator="containsText" text="Hay">
      <formula>NOT(ISERROR(SEARCH("Hay",F12)))</formula>
    </cfRule>
  </conditionalFormatting>
  <dataValidations count="4">
    <dataValidation type="list" allowBlank="1" showInputMessage="1" showErrorMessage="1" sqref="N12:N68 G12:K68" xr:uid="{0A8AEF7F-E9C3-4F51-8268-1E57B67F7B03}">
      <formula1>"Realizado,Pendiente"</formula1>
    </dataValidation>
    <dataValidation type="list" allowBlank="1" showInputMessage="1" showErrorMessage="1" sqref="O12:O68" xr:uid="{CBEC0CE8-1FFE-4993-AB4B-E4DB5C3ED135}">
      <formula1>"Ya se pagó el impuesto,No hubo impuesto a pagar,Pendiente pago de impuesto"</formula1>
    </dataValidation>
    <dataValidation type="list" allowBlank="1" showInputMessage="1" showErrorMessage="1" sqref="M12:M68" xr:uid="{771B7FB6-2AD8-400D-9672-39B6F2679A26}">
      <formula1>"Realizado,Pendiente,En curso"</formula1>
    </dataValidation>
    <dataValidation type="list" allowBlank="1" showInputMessage="1" showErrorMessage="1" sqref="L12:L68" xr:uid="{FD0EAD8D-A873-4D36-9BA4-B76DC461C15F}">
      <formula1>"Recibidos,Pendiente por recibir,Pendiente por revisar"</formula1>
    </dataValidation>
  </dataValidations>
  <hyperlinks>
    <hyperlink ref="C9:G9" r:id="rId1" display="Guía para la declaración de renta de personas naturales en 2023" xr:uid="{E4E0D06F-6AF0-4F41-8F50-2897EA1E1E5F}"/>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65C2-9F2B-4E05-BB96-BEAD0D27AD5F}">
  <dimension ref="B1:M72"/>
  <sheetViews>
    <sheetView zoomScale="90" zoomScaleNormal="90" workbookViewId="0">
      <pane ySplit="4" topLeftCell="A5" activePane="bottomLeft" state="frozen"/>
      <selection pane="bottomLeft" activeCell="A14" sqref="A14"/>
    </sheetView>
  </sheetViews>
  <sheetFormatPr baseColWidth="10" defaultRowHeight="14.4" x14ac:dyDescent="0.3"/>
  <cols>
    <col min="1" max="1" width="11.5546875" style="5"/>
    <col min="2" max="2" width="16" style="5" customWidth="1"/>
    <col min="3" max="3" width="42.109375" style="5" customWidth="1"/>
    <col min="4" max="4" width="28.5546875" style="5" customWidth="1"/>
    <col min="5" max="5" width="29.33203125" style="5" customWidth="1"/>
    <col min="6" max="6" width="20.88671875" style="5" hidden="1" customWidth="1"/>
    <col min="7" max="7" width="27.88671875" style="5" customWidth="1"/>
    <col min="8" max="8" width="19" style="5" customWidth="1"/>
    <col min="9" max="9" width="23.33203125" style="5" customWidth="1"/>
    <col min="10" max="11" width="19.5546875" style="5" customWidth="1"/>
    <col min="12" max="12" width="23.77734375" style="5" customWidth="1"/>
    <col min="13" max="13" width="85.77734375" style="5" customWidth="1"/>
    <col min="14" max="14" width="20.21875" style="5" customWidth="1"/>
    <col min="15" max="15" width="18.77734375" style="5" customWidth="1"/>
    <col min="16" max="16" width="19.33203125" style="5" customWidth="1"/>
    <col min="17" max="16384" width="11.5546875" style="5"/>
  </cols>
  <sheetData>
    <row r="1" spans="2:13" s="2" customFormat="1" ht="15" customHeight="1" x14ac:dyDescent="0.3"/>
    <row r="2" spans="2:13" s="2" customFormat="1" ht="15.75" customHeight="1" x14ac:dyDescent="0.3">
      <c r="C2" s="28" t="s">
        <v>146</v>
      </c>
      <c r="D2" s="28"/>
      <c r="E2" s="28"/>
      <c r="F2" s="28"/>
      <c r="G2" s="28"/>
      <c r="H2" s="28"/>
      <c r="I2" s="27" t="s">
        <v>148</v>
      </c>
      <c r="J2" s="6"/>
      <c r="K2" s="6"/>
      <c r="L2" s="7"/>
      <c r="M2" s="7"/>
    </row>
    <row r="3" spans="2:13" s="2" customFormat="1" ht="15.6" customHeight="1" x14ac:dyDescent="0.3">
      <c r="C3" s="28"/>
      <c r="D3" s="28"/>
      <c r="E3" s="28"/>
      <c r="F3" s="28"/>
      <c r="G3" s="28"/>
      <c r="H3" s="28"/>
      <c r="I3" s="27"/>
      <c r="J3" s="6"/>
      <c r="K3" s="6"/>
      <c r="L3" s="7"/>
      <c r="M3" s="7"/>
    </row>
    <row r="4" spans="2:13" s="2" customFormat="1" ht="33" customHeight="1" x14ac:dyDescent="0.3">
      <c r="C4" s="28"/>
      <c r="D4" s="28"/>
      <c r="E4" s="28"/>
      <c r="F4" s="28"/>
      <c r="G4" s="28"/>
      <c r="H4" s="28"/>
      <c r="I4" s="27"/>
      <c r="J4" s="6"/>
      <c r="K4" s="6"/>
      <c r="L4" s="7"/>
      <c r="M4" s="7"/>
    </row>
    <row r="5" spans="2:13" s="2" customFormat="1" ht="15.6" x14ac:dyDescent="0.3">
      <c r="C5" s="8"/>
      <c r="D5" s="8"/>
      <c r="E5" s="9"/>
      <c r="F5" s="9"/>
      <c r="G5" s="9"/>
      <c r="H5" s="9"/>
      <c r="I5" s="9"/>
      <c r="J5" s="9"/>
      <c r="K5" s="9"/>
      <c r="L5" s="9"/>
      <c r="M5" s="9"/>
    </row>
    <row r="6" spans="2:13" s="2" customFormat="1" ht="45.6" customHeight="1" x14ac:dyDescent="0.3">
      <c r="C6" s="29" t="s">
        <v>132</v>
      </c>
      <c r="D6" s="29"/>
      <c r="E6" s="29"/>
      <c r="F6" s="29"/>
      <c r="G6" s="29"/>
      <c r="H6" s="29"/>
      <c r="I6" s="30"/>
      <c r="J6" s="10"/>
      <c r="K6" s="10"/>
      <c r="L6" s="9"/>
      <c r="M6" s="9"/>
    </row>
    <row r="7" spans="2:13" s="2" customFormat="1" ht="34.799999999999997" customHeight="1" x14ac:dyDescent="0.3">
      <c r="C7" s="29"/>
      <c r="D7" s="29"/>
      <c r="E7" s="29"/>
      <c r="F7" s="29"/>
      <c r="G7" s="29"/>
      <c r="H7" s="29"/>
      <c r="I7" s="30"/>
      <c r="J7" s="10"/>
      <c r="K7" s="10"/>
      <c r="L7" s="9"/>
      <c r="M7" s="9"/>
    </row>
    <row r="8" spans="2:13" s="2" customFormat="1" ht="35.4" customHeight="1" x14ac:dyDescent="0.3">
      <c r="C8" s="31" t="s">
        <v>117</v>
      </c>
      <c r="D8" s="31"/>
      <c r="E8" s="31"/>
      <c r="F8" s="31"/>
      <c r="G8" s="31"/>
      <c r="H8" s="31"/>
      <c r="I8" s="10"/>
      <c r="J8" s="10"/>
      <c r="K8" s="10"/>
      <c r="L8" s="9"/>
      <c r="M8" s="9"/>
    </row>
    <row r="9" spans="2:13" s="2" customFormat="1" ht="26.4" customHeight="1" x14ac:dyDescent="0.3">
      <c r="C9" s="32" t="s">
        <v>118</v>
      </c>
      <c r="D9" s="32"/>
      <c r="E9" s="32"/>
      <c r="F9" s="32"/>
      <c r="G9" s="32"/>
      <c r="H9" s="32"/>
      <c r="I9" s="10"/>
      <c r="J9" s="10"/>
      <c r="K9" s="10"/>
      <c r="L9" s="9"/>
      <c r="M9" s="9"/>
    </row>
    <row r="10" spans="2:13" s="2" customFormat="1" ht="12" customHeight="1" x14ac:dyDescent="0.3">
      <c r="C10" s="4"/>
      <c r="D10" s="4"/>
      <c r="E10" s="4"/>
      <c r="F10" s="4"/>
      <c r="G10" s="4"/>
      <c r="H10" s="4"/>
      <c r="I10" s="4"/>
      <c r="J10" s="4"/>
      <c r="K10" s="4"/>
      <c r="L10" s="4"/>
      <c r="M10" s="4"/>
    </row>
    <row r="11" spans="2:13" s="2" customFormat="1" ht="42" customHeight="1" x14ac:dyDescent="0.3">
      <c r="B11" s="12" t="s">
        <v>2</v>
      </c>
      <c r="C11" s="12" t="s">
        <v>3</v>
      </c>
      <c r="D11" s="12" t="s">
        <v>141</v>
      </c>
      <c r="E11" s="12" t="s">
        <v>133</v>
      </c>
      <c r="F11" s="12" t="s">
        <v>5</v>
      </c>
      <c r="G11" s="12" t="s">
        <v>144</v>
      </c>
      <c r="H11" s="12" t="s">
        <v>135</v>
      </c>
      <c r="I11" s="12" t="s">
        <v>136</v>
      </c>
      <c r="J11" s="12" t="s">
        <v>138</v>
      </c>
      <c r="K11" s="12" t="s">
        <v>139</v>
      </c>
      <c r="L11" s="12" t="s">
        <v>137</v>
      </c>
      <c r="M11" s="12" t="s">
        <v>140</v>
      </c>
    </row>
    <row r="12" spans="2:13" s="24" customFormat="1" ht="33.6" customHeight="1" x14ac:dyDescent="0.3">
      <c r="B12" s="16">
        <f>IF('Gestión contribuyentes DRPN2023'!B12&gt;0,'Gestión contribuyentes DRPN2023'!B12,"")</f>
        <v>111111121</v>
      </c>
      <c r="C12" s="17" t="str">
        <f>'Gestión contribuyentes DRPN2023'!C12</f>
        <v>Elena Pepita Pérez</v>
      </c>
      <c r="D12" s="18" t="s">
        <v>142</v>
      </c>
      <c r="E12" s="19">
        <v>45515</v>
      </c>
      <c r="F12" s="20">
        <f ca="1">IF(E12="","",E12-TODAY())</f>
        <v>-3</v>
      </c>
      <c r="G12" s="15" t="str">
        <f ca="1">IF(F12="","",IF(L12&lt;=0,"Ya se recibió el pago total",IF(F12=-1,"Vencida hace "&amp;F12*-1&amp;" día",IF(F12&lt;0,"Vencida hace "&amp;F12*-1&amp;" días",IF(F12=0,"Vence hoy",IF(F12=1,"Hay solamente "&amp;F12&amp;" día para que se venza",IF(F12&lt;5,"Hay solamente "&amp;F12&amp;" días para que se venza","Faltan "&amp;F12&amp;" días para que se venza")))))))</f>
        <v>Ya se recibió el pago total</v>
      </c>
      <c r="H12" s="21">
        <v>800000</v>
      </c>
      <c r="I12" s="21">
        <v>100000</v>
      </c>
      <c r="J12" s="21"/>
      <c r="K12" s="22">
        <v>700000</v>
      </c>
      <c r="L12" s="23">
        <f>H12-I12-J12-K12</f>
        <v>0</v>
      </c>
      <c r="M12" s="18"/>
    </row>
    <row r="13" spans="2:13" s="24" customFormat="1" ht="33.6" customHeight="1" x14ac:dyDescent="0.3">
      <c r="B13" s="16">
        <f>'Gestión contribuyentes DRPN2023'!B13</f>
        <v>9955234</v>
      </c>
      <c r="C13" s="17" t="str">
        <f>'Gestión contribuyentes DRPN2023'!C13</f>
        <v>Juanita Nieves Quién</v>
      </c>
      <c r="D13" s="18" t="s">
        <v>142</v>
      </c>
      <c r="E13" s="19">
        <v>45589</v>
      </c>
      <c r="F13" s="20">
        <f t="shared" ref="F13:F68" ca="1" si="0">IF(E13="","",E13-TODAY())</f>
        <v>71</v>
      </c>
      <c r="G13" s="15" t="str">
        <f t="shared" ref="G13:G68" ca="1" si="1">IF(F13="","",IF(F13=-1,"Vencida hace "&amp;F13*-1&amp;" día",IF(F13&lt;0,"Vencida hace "&amp;F13*-1&amp;" días",IF(F13=0,"Vence hoy",IF(F13=1,"Hay solamente "&amp;F13&amp;" día para que se venza",IF(F13&lt;5,"Hay solamente "&amp;F13&amp;" días para que se venza","Faltan "&amp;F13&amp;" días para que se venza"))))))</f>
        <v>Faltan 71 días para que se venza</v>
      </c>
      <c r="H13" s="21">
        <v>900000</v>
      </c>
      <c r="I13" s="18"/>
      <c r="J13" s="18"/>
      <c r="K13" s="17"/>
      <c r="L13" s="23">
        <f t="shared" ref="L13:L68" si="2">H13-I13-J13-K13</f>
        <v>900000</v>
      </c>
      <c r="M13" s="18" t="s">
        <v>149</v>
      </c>
    </row>
    <row r="14" spans="2:13" s="24" customFormat="1" ht="33.6" customHeight="1" x14ac:dyDescent="0.3">
      <c r="B14" s="16">
        <f>'Gestión contribuyentes DRPN2023'!B14</f>
        <v>11545</v>
      </c>
      <c r="C14" s="17" t="str">
        <f>'Gestión contribuyentes DRPN2023'!C14</f>
        <v>Pepito Rojas</v>
      </c>
      <c r="D14" s="18" t="s">
        <v>143</v>
      </c>
      <c r="E14" s="19">
        <v>45521</v>
      </c>
      <c r="F14" s="20">
        <f t="shared" ca="1" si="0"/>
        <v>3</v>
      </c>
      <c r="G14" s="15" t="str">
        <f t="shared" ca="1" si="1"/>
        <v>Hay solamente 3 días para que se venza</v>
      </c>
      <c r="H14" s="21">
        <v>500000</v>
      </c>
      <c r="I14" s="18"/>
      <c r="J14" s="18"/>
      <c r="K14" s="17"/>
      <c r="L14" s="23">
        <f t="shared" si="2"/>
        <v>500000</v>
      </c>
      <c r="M14" s="38"/>
    </row>
    <row r="15" spans="2:13" s="24" customFormat="1" ht="33.6" customHeight="1" x14ac:dyDescent="0.3">
      <c r="B15" s="16">
        <f>'Gestión contribuyentes DRPN2023'!B15</f>
        <v>0</v>
      </c>
      <c r="C15" s="17">
        <f>'Gestión contribuyentes DRPN2023'!C15</f>
        <v>0</v>
      </c>
      <c r="D15" s="18"/>
      <c r="E15" s="19"/>
      <c r="F15" s="20" t="str">
        <f t="shared" ca="1" si="0"/>
        <v/>
      </c>
      <c r="G15" s="15" t="str">
        <f t="shared" ca="1" si="1"/>
        <v/>
      </c>
      <c r="H15" s="21"/>
      <c r="I15" s="18"/>
      <c r="J15" s="18"/>
      <c r="K15" s="17"/>
      <c r="L15" s="23">
        <f t="shared" si="2"/>
        <v>0</v>
      </c>
      <c r="M15" s="18"/>
    </row>
    <row r="16" spans="2:13" s="24" customFormat="1" ht="33.6" customHeight="1" x14ac:dyDescent="0.3">
      <c r="B16" s="16">
        <f>'Gestión contribuyentes DRPN2023'!B16</f>
        <v>0</v>
      </c>
      <c r="C16" s="17">
        <f>'Gestión contribuyentes DRPN2023'!C16</f>
        <v>0</v>
      </c>
      <c r="D16" s="18"/>
      <c r="E16" s="19"/>
      <c r="F16" s="20" t="str">
        <f t="shared" ca="1" si="0"/>
        <v/>
      </c>
      <c r="G16" s="15" t="str">
        <f t="shared" ca="1" si="1"/>
        <v/>
      </c>
      <c r="H16" s="21"/>
      <c r="I16" s="18"/>
      <c r="J16" s="18"/>
      <c r="K16" s="17"/>
      <c r="L16" s="23">
        <f t="shared" si="2"/>
        <v>0</v>
      </c>
      <c r="M16" s="18"/>
    </row>
    <row r="17" spans="2:13" s="24" customFormat="1" ht="33.6" customHeight="1" x14ac:dyDescent="0.3">
      <c r="B17" s="16">
        <f>'Gestión contribuyentes DRPN2023'!B17</f>
        <v>0</v>
      </c>
      <c r="C17" s="17">
        <f>'Gestión contribuyentes DRPN2023'!C17</f>
        <v>0</v>
      </c>
      <c r="D17" s="18"/>
      <c r="E17" s="19"/>
      <c r="F17" s="20" t="str">
        <f t="shared" ca="1" si="0"/>
        <v/>
      </c>
      <c r="G17" s="15" t="str">
        <f t="shared" ca="1" si="1"/>
        <v/>
      </c>
      <c r="H17" s="21"/>
      <c r="I17" s="18"/>
      <c r="J17" s="18"/>
      <c r="K17" s="17"/>
      <c r="L17" s="23">
        <f t="shared" si="2"/>
        <v>0</v>
      </c>
      <c r="M17" s="18"/>
    </row>
    <row r="18" spans="2:13" s="24" customFormat="1" ht="33.6" customHeight="1" x14ac:dyDescent="0.3">
      <c r="B18" s="16">
        <f>'Gestión contribuyentes DRPN2023'!B18</f>
        <v>0</v>
      </c>
      <c r="C18" s="17">
        <f>'Gestión contribuyentes DRPN2023'!C18</f>
        <v>0</v>
      </c>
      <c r="D18" s="18"/>
      <c r="E18" s="19"/>
      <c r="F18" s="20" t="str">
        <f t="shared" ca="1" si="0"/>
        <v/>
      </c>
      <c r="G18" s="15" t="str">
        <f t="shared" ca="1" si="1"/>
        <v/>
      </c>
      <c r="H18" s="21"/>
      <c r="I18" s="18"/>
      <c r="J18" s="18"/>
      <c r="K18" s="17"/>
      <c r="L18" s="23">
        <f t="shared" si="2"/>
        <v>0</v>
      </c>
      <c r="M18" s="18"/>
    </row>
    <row r="19" spans="2:13" s="24" customFormat="1" ht="33.6" customHeight="1" x14ac:dyDescent="0.3">
      <c r="B19" s="16">
        <f>'Gestión contribuyentes DRPN2023'!B19</f>
        <v>0</v>
      </c>
      <c r="C19" s="17">
        <f>'Gestión contribuyentes DRPN2023'!C19</f>
        <v>0</v>
      </c>
      <c r="D19" s="18"/>
      <c r="E19" s="19"/>
      <c r="F19" s="20" t="str">
        <f t="shared" ca="1" si="0"/>
        <v/>
      </c>
      <c r="G19" s="15" t="str">
        <f t="shared" ca="1" si="1"/>
        <v/>
      </c>
      <c r="H19" s="21"/>
      <c r="I19" s="18"/>
      <c r="J19" s="18"/>
      <c r="K19" s="17"/>
      <c r="L19" s="23">
        <f t="shared" si="2"/>
        <v>0</v>
      </c>
      <c r="M19" s="18"/>
    </row>
    <row r="20" spans="2:13" s="24" customFormat="1" ht="33.6" customHeight="1" x14ac:dyDescent="0.3">
      <c r="B20" s="16">
        <f>'Gestión contribuyentes DRPN2023'!B20</f>
        <v>0</v>
      </c>
      <c r="C20" s="17">
        <f>'Gestión contribuyentes DRPN2023'!C20</f>
        <v>0</v>
      </c>
      <c r="D20" s="18"/>
      <c r="E20" s="19"/>
      <c r="F20" s="20" t="str">
        <f t="shared" ca="1" si="0"/>
        <v/>
      </c>
      <c r="G20" s="15" t="str">
        <f t="shared" ca="1" si="1"/>
        <v/>
      </c>
      <c r="H20" s="21"/>
      <c r="I20" s="18"/>
      <c r="J20" s="18"/>
      <c r="K20" s="17"/>
      <c r="L20" s="23">
        <f t="shared" si="2"/>
        <v>0</v>
      </c>
      <c r="M20" s="18"/>
    </row>
    <row r="21" spans="2:13" s="24" customFormat="1" ht="33.6" customHeight="1" x14ac:dyDescent="0.3">
      <c r="B21" s="16">
        <f>'Gestión contribuyentes DRPN2023'!B21</f>
        <v>0</v>
      </c>
      <c r="C21" s="17">
        <f>'Gestión contribuyentes DRPN2023'!C21</f>
        <v>0</v>
      </c>
      <c r="D21" s="18"/>
      <c r="E21" s="19"/>
      <c r="F21" s="20" t="str">
        <f t="shared" ca="1" si="0"/>
        <v/>
      </c>
      <c r="G21" s="15" t="str">
        <f t="shared" ca="1" si="1"/>
        <v/>
      </c>
      <c r="H21" s="21"/>
      <c r="I21" s="18"/>
      <c r="J21" s="18"/>
      <c r="K21" s="17"/>
      <c r="L21" s="23">
        <f t="shared" si="2"/>
        <v>0</v>
      </c>
      <c r="M21" s="18"/>
    </row>
    <row r="22" spans="2:13" s="24" customFormat="1" ht="33.6" customHeight="1" x14ac:dyDescent="0.3">
      <c r="B22" s="16">
        <f>'Gestión contribuyentes DRPN2023'!B22</f>
        <v>0</v>
      </c>
      <c r="C22" s="17">
        <f>'Gestión contribuyentes DRPN2023'!C22</f>
        <v>0</v>
      </c>
      <c r="D22" s="18"/>
      <c r="E22" s="19"/>
      <c r="F22" s="20" t="str">
        <f t="shared" ca="1" si="0"/>
        <v/>
      </c>
      <c r="G22" s="15" t="str">
        <f t="shared" ca="1" si="1"/>
        <v/>
      </c>
      <c r="H22" s="21"/>
      <c r="I22" s="18"/>
      <c r="J22" s="18"/>
      <c r="K22" s="17"/>
      <c r="L22" s="23">
        <f t="shared" si="2"/>
        <v>0</v>
      </c>
      <c r="M22" s="18"/>
    </row>
    <row r="23" spans="2:13" s="24" customFormat="1" ht="33.6" customHeight="1" x14ac:dyDescent="0.3">
      <c r="B23" s="16">
        <f>'Gestión contribuyentes DRPN2023'!B23</f>
        <v>0</v>
      </c>
      <c r="C23" s="17">
        <f>'Gestión contribuyentes DRPN2023'!C23</f>
        <v>0</v>
      </c>
      <c r="D23" s="18"/>
      <c r="E23" s="19"/>
      <c r="F23" s="20" t="str">
        <f t="shared" ca="1" si="0"/>
        <v/>
      </c>
      <c r="G23" s="15" t="str">
        <f t="shared" ca="1" si="1"/>
        <v/>
      </c>
      <c r="H23" s="21"/>
      <c r="I23" s="18"/>
      <c r="J23" s="18"/>
      <c r="K23" s="17"/>
      <c r="L23" s="23">
        <f t="shared" si="2"/>
        <v>0</v>
      </c>
      <c r="M23" s="18"/>
    </row>
    <row r="24" spans="2:13" s="24" customFormat="1" ht="33.6" customHeight="1" x14ac:dyDescent="0.3">
      <c r="B24" s="16">
        <f>'Gestión contribuyentes DRPN2023'!B24</f>
        <v>0</v>
      </c>
      <c r="C24" s="17">
        <f>'Gestión contribuyentes DRPN2023'!C24</f>
        <v>0</v>
      </c>
      <c r="D24" s="18"/>
      <c r="E24" s="19"/>
      <c r="F24" s="20" t="str">
        <f t="shared" ca="1" si="0"/>
        <v/>
      </c>
      <c r="G24" s="15" t="str">
        <f t="shared" ca="1" si="1"/>
        <v/>
      </c>
      <c r="H24" s="21"/>
      <c r="I24" s="18"/>
      <c r="J24" s="18"/>
      <c r="K24" s="17"/>
      <c r="L24" s="23">
        <f t="shared" si="2"/>
        <v>0</v>
      </c>
      <c r="M24" s="18"/>
    </row>
    <row r="25" spans="2:13" s="24" customFormat="1" ht="33.6" customHeight="1" x14ac:dyDescent="0.3">
      <c r="B25" s="16">
        <f>'Gestión contribuyentes DRPN2023'!B25</f>
        <v>0</v>
      </c>
      <c r="C25" s="17">
        <f>'Gestión contribuyentes DRPN2023'!C25</f>
        <v>0</v>
      </c>
      <c r="D25" s="18"/>
      <c r="E25" s="19"/>
      <c r="F25" s="20" t="str">
        <f t="shared" ca="1" si="0"/>
        <v/>
      </c>
      <c r="G25" s="15" t="str">
        <f t="shared" ca="1" si="1"/>
        <v/>
      </c>
      <c r="H25" s="21"/>
      <c r="I25" s="18"/>
      <c r="J25" s="18"/>
      <c r="K25" s="17"/>
      <c r="L25" s="23">
        <f t="shared" si="2"/>
        <v>0</v>
      </c>
      <c r="M25" s="18"/>
    </row>
    <row r="26" spans="2:13" s="24" customFormat="1" ht="33.6" customHeight="1" x14ac:dyDescent="0.3">
      <c r="B26" s="16">
        <f>'Gestión contribuyentes DRPN2023'!B26</f>
        <v>0</v>
      </c>
      <c r="C26" s="17">
        <f>'Gestión contribuyentes DRPN2023'!C26</f>
        <v>0</v>
      </c>
      <c r="D26" s="18"/>
      <c r="E26" s="19"/>
      <c r="F26" s="20" t="str">
        <f t="shared" ca="1" si="0"/>
        <v/>
      </c>
      <c r="G26" s="15" t="str">
        <f t="shared" ca="1" si="1"/>
        <v/>
      </c>
      <c r="H26" s="21"/>
      <c r="I26" s="18"/>
      <c r="J26" s="18"/>
      <c r="K26" s="17"/>
      <c r="L26" s="23">
        <f t="shared" si="2"/>
        <v>0</v>
      </c>
      <c r="M26" s="18"/>
    </row>
    <row r="27" spans="2:13" s="24" customFormat="1" ht="33.6" customHeight="1" x14ac:dyDescent="0.3">
      <c r="B27" s="16">
        <f>'Gestión contribuyentes DRPN2023'!B27</f>
        <v>0</v>
      </c>
      <c r="C27" s="17">
        <f>'Gestión contribuyentes DRPN2023'!C27</f>
        <v>0</v>
      </c>
      <c r="D27" s="18"/>
      <c r="E27" s="19"/>
      <c r="F27" s="20" t="str">
        <f t="shared" ca="1" si="0"/>
        <v/>
      </c>
      <c r="G27" s="15" t="str">
        <f t="shared" ca="1" si="1"/>
        <v/>
      </c>
      <c r="H27" s="21"/>
      <c r="I27" s="18"/>
      <c r="J27" s="18"/>
      <c r="K27" s="17"/>
      <c r="L27" s="23">
        <f t="shared" si="2"/>
        <v>0</v>
      </c>
      <c r="M27" s="18"/>
    </row>
    <row r="28" spans="2:13" s="24" customFormat="1" ht="33.6" customHeight="1" x14ac:dyDescent="0.3">
      <c r="B28" s="16">
        <f>'Gestión contribuyentes DRPN2023'!B28</f>
        <v>0</v>
      </c>
      <c r="C28" s="17">
        <f>'Gestión contribuyentes DRPN2023'!C28</f>
        <v>0</v>
      </c>
      <c r="D28" s="18"/>
      <c r="E28" s="19"/>
      <c r="F28" s="20" t="str">
        <f t="shared" ca="1" si="0"/>
        <v/>
      </c>
      <c r="G28" s="15" t="str">
        <f t="shared" ca="1" si="1"/>
        <v/>
      </c>
      <c r="H28" s="21"/>
      <c r="I28" s="18"/>
      <c r="J28" s="18"/>
      <c r="K28" s="17"/>
      <c r="L28" s="23">
        <f t="shared" si="2"/>
        <v>0</v>
      </c>
      <c r="M28" s="18"/>
    </row>
    <row r="29" spans="2:13" s="24" customFormat="1" ht="33.6" customHeight="1" x14ac:dyDescent="0.3">
      <c r="B29" s="16">
        <f>'Gestión contribuyentes DRPN2023'!B29</f>
        <v>0</v>
      </c>
      <c r="C29" s="17">
        <f>'Gestión contribuyentes DRPN2023'!C29</f>
        <v>0</v>
      </c>
      <c r="D29" s="18"/>
      <c r="E29" s="19"/>
      <c r="F29" s="20" t="str">
        <f t="shared" ca="1" si="0"/>
        <v/>
      </c>
      <c r="G29" s="15" t="str">
        <f t="shared" ca="1" si="1"/>
        <v/>
      </c>
      <c r="H29" s="21"/>
      <c r="I29" s="18"/>
      <c r="J29" s="18"/>
      <c r="K29" s="17"/>
      <c r="L29" s="23">
        <f t="shared" si="2"/>
        <v>0</v>
      </c>
      <c r="M29" s="18"/>
    </row>
    <row r="30" spans="2:13" s="24" customFormat="1" ht="33.6" customHeight="1" x14ac:dyDescent="0.3">
      <c r="B30" s="16">
        <f>'Gestión contribuyentes DRPN2023'!B30</f>
        <v>0</v>
      </c>
      <c r="C30" s="17">
        <f>'Gestión contribuyentes DRPN2023'!C30</f>
        <v>0</v>
      </c>
      <c r="D30" s="18"/>
      <c r="E30" s="19"/>
      <c r="F30" s="20" t="str">
        <f t="shared" ca="1" si="0"/>
        <v/>
      </c>
      <c r="G30" s="15" t="str">
        <f t="shared" ca="1" si="1"/>
        <v/>
      </c>
      <c r="H30" s="21"/>
      <c r="I30" s="18"/>
      <c r="J30" s="18"/>
      <c r="K30" s="17"/>
      <c r="L30" s="23">
        <f t="shared" si="2"/>
        <v>0</v>
      </c>
      <c r="M30" s="18"/>
    </row>
    <row r="31" spans="2:13" s="24" customFormat="1" ht="33.6" customHeight="1" x14ac:dyDescent="0.3">
      <c r="B31" s="16">
        <f>'Gestión contribuyentes DRPN2023'!B31</f>
        <v>0</v>
      </c>
      <c r="C31" s="17">
        <f>'Gestión contribuyentes DRPN2023'!C31</f>
        <v>0</v>
      </c>
      <c r="D31" s="18"/>
      <c r="E31" s="19"/>
      <c r="F31" s="20" t="str">
        <f t="shared" ca="1" si="0"/>
        <v/>
      </c>
      <c r="G31" s="15" t="str">
        <f t="shared" ca="1" si="1"/>
        <v/>
      </c>
      <c r="H31" s="21"/>
      <c r="I31" s="18"/>
      <c r="J31" s="18"/>
      <c r="K31" s="17"/>
      <c r="L31" s="23">
        <f t="shared" si="2"/>
        <v>0</v>
      </c>
      <c r="M31" s="18"/>
    </row>
    <row r="32" spans="2:13" s="24" customFormat="1" ht="33.6" customHeight="1" x14ac:dyDescent="0.3">
      <c r="B32" s="16">
        <f>'Gestión contribuyentes DRPN2023'!B32</f>
        <v>0</v>
      </c>
      <c r="C32" s="17">
        <f>'Gestión contribuyentes DRPN2023'!C32</f>
        <v>0</v>
      </c>
      <c r="D32" s="18"/>
      <c r="E32" s="19"/>
      <c r="F32" s="20" t="str">
        <f t="shared" ca="1" si="0"/>
        <v/>
      </c>
      <c r="G32" s="15" t="str">
        <f t="shared" ca="1" si="1"/>
        <v/>
      </c>
      <c r="H32" s="21"/>
      <c r="I32" s="18"/>
      <c r="J32" s="18"/>
      <c r="K32" s="17"/>
      <c r="L32" s="23">
        <f t="shared" si="2"/>
        <v>0</v>
      </c>
      <c r="M32" s="18"/>
    </row>
    <row r="33" spans="2:13" s="24" customFormat="1" ht="33.6" customHeight="1" x14ac:dyDescent="0.3">
      <c r="B33" s="16">
        <f>'Gestión contribuyentes DRPN2023'!B33</f>
        <v>0</v>
      </c>
      <c r="C33" s="17">
        <f>'Gestión contribuyentes DRPN2023'!C33</f>
        <v>0</v>
      </c>
      <c r="D33" s="18"/>
      <c r="E33" s="19"/>
      <c r="F33" s="20" t="str">
        <f t="shared" ca="1" si="0"/>
        <v/>
      </c>
      <c r="G33" s="15" t="str">
        <f t="shared" ca="1" si="1"/>
        <v/>
      </c>
      <c r="H33" s="21"/>
      <c r="I33" s="18"/>
      <c r="J33" s="18"/>
      <c r="K33" s="17"/>
      <c r="L33" s="23">
        <f t="shared" si="2"/>
        <v>0</v>
      </c>
      <c r="M33" s="18"/>
    </row>
    <row r="34" spans="2:13" s="24" customFormat="1" ht="33.6" customHeight="1" x14ac:dyDescent="0.3">
      <c r="B34" s="16">
        <f>'Gestión contribuyentes DRPN2023'!B34</f>
        <v>0</v>
      </c>
      <c r="C34" s="17">
        <f>'Gestión contribuyentes DRPN2023'!C34</f>
        <v>0</v>
      </c>
      <c r="D34" s="18"/>
      <c r="E34" s="19"/>
      <c r="F34" s="20" t="str">
        <f t="shared" ca="1" si="0"/>
        <v/>
      </c>
      <c r="G34" s="15" t="str">
        <f t="shared" ca="1" si="1"/>
        <v/>
      </c>
      <c r="H34" s="21"/>
      <c r="I34" s="18"/>
      <c r="J34" s="18"/>
      <c r="K34" s="17"/>
      <c r="L34" s="23">
        <f t="shared" si="2"/>
        <v>0</v>
      </c>
      <c r="M34" s="18"/>
    </row>
    <row r="35" spans="2:13" s="24" customFormat="1" ht="33.6" customHeight="1" x14ac:dyDescent="0.3">
      <c r="B35" s="16">
        <f>'Gestión contribuyentes DRPN2023'!B35</f>
        <v>0</v>
      </c>
      <c r="C35" s="17">
        <f>'Gestión contribuyentes DRPN2023'!C35</f>
        <v>0</v>
      </c>
      <c r="D35" s="18"/>
      <c r="E35" s="19"/>
      <c r="F35" s="20" t="str">
        <f t="shared" ca="1" si="0"/>
        <v/>
      </c>
      <c r="G35" s="15" t="str">
        <f t="shared" ca="1" si="1"/>
        <v/>
      </c>
      <c r="H35" s="21"/>
      <c r="I35" s="18"/>
      <c r="J35" s="18"/>
      <c r="K35" s="17"/>
      <c r="L35" s="23">
        <f t="shared" si="2"/>
        <v>0</v>
      </c>
      <c r="M35" s="18"/>
    </row>
    <row r="36" spans="2:13" s="24" customFormat="1" ht="33.6" customHeight="1" x14ac:dyDescent="0.3">
      <c r="B36" s="16">
        <f>'Gestión contribuyentes DRPN2023'!B36</f>
        <v>0</v>
      </c>
      <c r="C36" s="17">
        <f>'Gestión contribuyentes DRPN2023'!C36</f>
        <v>0</v>
      </c>
      <c r="D36" s="18"/>
      <c r="E36" s="19"/>
      <c r="F36" s="20" t="str">
        <f t="shared" ca="1" si="0"/>
        <v/>
      </c>
      <c r="G36" s="15" t="str">
        <f t="shared" ca="1" si="1"/>
        <v/>
      </c>
      <c r="H36" s="21"/>
      <c r="I36" s="18"/>
      <c r="J36" s="18"/>
      <c r="K36" s="17"/>
      <c r="L36" s="23">
        <f t="shared" si="2"/>
        <v>0</v>
      </c>
      <c r="M36" s="18"/>
    </row>
    <row r="37" spans="2:13" s="24" customFormat="1" ht="33.6" customHeight="1" x14ac:dyDescent="0.3">
      <c r="B37" s="16">
        <f>'Gestión contribuyentes DRPN2023'!B37</f>
        <v>0</v>
      </c>
      <c r="C37" s="17">
        <f>'Gestión contribuyentes DRPN2023'!C37</f>
        <v>0</v>
      </c>
      <c r="D37" s="18"/>
      <c r="E37" s="19"/>
      <c r="F37" s="20" t="str">
        <f t="shared" ca="1" si="0"/>
        <v/>
      </c>
      <c r="G37" s="15" t="str">
        <f t="shared" ca="1" si="1"/>
        <v/>
      </c>
      <c r="H37" s="21"/>
      <c r="I37" s="18"/>
      <c r="J37" s="18"/>
      <c r="K37" s="17"/>
      <c r="L37" s="23">
        <f t="shared" si="2"/>
        <v>0</v>
      </c>
      <c r="M37" s="18"/>
    </row>
    <row r="38" spans="2:13" s="24" customFormat="1" ht="33.6" customHeight="1" x14ac:dyDescent="0.3">
      <c r="B38" s="16">
        <f>'Gestión contribuyentes DRPN2023'!B38</f>
        <v>0</v>
      </c>
      <c r="C38" s="17">
        <f>'Gestión contribuyentes DRPN2023'!C38</f>
        <v>0</v>
      </c>
      <c r="D38" s="18"/>
      <c r="E38" s="19"/>
      <c r="F38" s="20" t="str">
        <f t="shared" ca="1" si="0"/>
        <v/>
      </c>
      <c r="G38" s="15" t="str">
        <f t="shared" ca="1" si="1"/>
        <v/>
      </c>
      <c r="H38" s="21"/>
      <c r="I38" s="18"/>
      <c r="J38" s="18"/>
      <c r="K38" s="17"/>
      <c r="L38" s="23">
        <f t="shared" si="2"/>
        <v>0</v>
      </c>
      <c r="M38" s="18"/>
    </row>
    <row r="39" spans="2:13" s="24" customFormat="1" ht="33.6" customHeight="1" x14ac:dyDescent="0.3">
      <c r="B39" s="16">
        <f>'Gestión contribuyentes DRPN2023'!B39</f>
        <v>0</v>
      </c>
      <c r="C39" s="17">
        <f>'Gestión contribuyentes DRPN2023'!C39</f>
        <v>0</v>
      </c>
      <c r="D39" s="18"/>
      <c r="E39" s="19"/>
      <c r="F39" s="20" t="str">
        <f t="shared" ca="1" si="0"/>
        <v/>
      </c>
      <c r="G39" s="15" t="str">
        <f t="shared" ca="1" si="1"/>
        <v/>
      </c>
      <c r="H39" s="21"/>
      <c r="I39" s="18"/>
      <c r="J39" s="18"/>
      <c r="K39" s="17"/>
      <c r="L39" s="23">
        <f t="shared" si="2"/>
        <v>0</v>
      </c>
      <c r="M39" s="18"/>
    </row>
    <row r="40" spans="2:13" s="24" customFormat="1" ht="33.6" customHeight="1" x14ac:dyDescent="0.3">
      <c r="B40" s="16">
        <f>'Gestión contribuyentes DRPN2023'!B40</f>
        <v>0</v>
      </c>
      <c r="C40" s="17">
        <f>'Gestión contribuyentes DRPN2023'!C40</f>
        <v>0</v>
      </c>
      <c r="D40" s="18"/>
      <c r="E40" s="19"/>
      <c r="F40" s="20" t="str">
        <f t="shared" ca="1" si="0"/>
        <v/>
      </c>
      <c r="G40" s="15" t="str">
        <f t="shared" ca="1" si="1"/>
        <v/>
      </c>
      <c r="H40" s="21"/>
      <c r="I40" s="18"/>
      <c r="J40" s="18"/>
      <c r="K40" s="17"/>
      <c r="L40" s="23">
        <f t="shared" si="2"/>
        <v>0</v>
      </c>
      <c r="M40" s="18"/>
    </row>
    <row r="41" spans="2:13" s="24" customFormat="1" ht="33.6" customHeight="1" x14ac:dyDescent="0.3">
      <c r="B41" s="16">
        <f>'Gestión contribuyentes DRPN2023'!B41</f>
        <v>0</v>
      </c>
      <c r="C41" s="17">
        <f>'Gestión contribuyentes DRPN2023'!C41</f>
        <v>0</v>
      </c>
      <c r="D41" s="18"/>
      <c r="E41" s="19"/>
      <c r="F41" s="20" t="str">
        <f t="shared" ca="1" si="0"/>
        <v/>
      </c>
      <c r="G41" s="15" t="str">
        <f t="shared" ca="1" si="1"/>
        <v/>
      </c>
      <c r="H41" s="21"/>
      <c r="I41" s="18"/>
      <c r="J41" s="18"/>
      <c r="K41" s="17"/>
      <c r="L41" s="23">
        <f t="shared" si="2"/>
        <v>0</v>
      </c>
      <c r="M41" s="18"/>
    </row>
    <row r="42" spans="2:13" s="24" customFormat="1" ht="33.6" customHeight="1" x14ac:dyDescent="0.3">
      <c r="B42" s="16">
        <f>'Gestión contribuyentes DRPN2023'!B42</f>
        <v>0</v>
      </c>
      <c r="C42" s="17">
        <f>'Gestión contribuyentes DRPN2023'!C42</f>
        <v>0</v>
      </c>
      <c r="D42" s="18"/>
      <c r="E42" s="19"/>
      <c r="F42" s="20" t="str">
        <f t="shared" ca="1" si="0"/>
        <v/>
      </c>
      <c r="G42" s="15" t="str">
        <f t="shared" ca="1" si="1"/>
        <v/>
      </c>
      <c r="H42" s="21"/>
      <c r="I42" s="18"/>
      <c r="J42" s="18"/>
      <c r="K42" s="17"/>
      <c r="L42" s="23">
        <f t="shared" si="2"/>
        <v>0</v>
      </c>
      <c r="M42" s="18"/>
    </row>
    <row r="43" spans="2:13" s="24" customFormat="1" ht="33.6" customHeight="1" x14ac:dyDescent="0.3">
      <c r="B43" s="16">
        <f>'Gestión contribuyentes DRPN2023'!B43</f>
        <v>0</v>
      </c>
      <c r="C43" s="17">
        <f>'Gestión contribuyentes DRPN2023'!C43</f>
        <v>0</v>
      </c>
      <c r="D43" s="18"/>
      <c r="E43" s="19"/>
      <c r="F43" s="20" t="str">
        <f t="shared" ca="1" si="0"/>
        <v/>
      </c>
      <c r="G43" s="15" t="str">
        <f t="shared" ca="1" si="1"/>
        <v/>
      </c>
      <c r="H43" s="21"/>
      <c r="I43" s="18"/>
      <c r="J43" s="18"/>
      <c r="K43" s="17"/>
      <c r="L43" s="23">
        <f t="shared" si="2"/>
        <v>0</v>
      </c>
      <c r="M43" s="18"/>
    </row>
    <row r="44" spans="2:13" s="24" customFormat="1" ht="33.6" customHeight="1" x14ac:dyDescent="0.3">
      <c r="B44" s="16">
        <f>'Gestión contribuyentes DRPN2023'!B44</f>
        <v>0</v>
      </c>
      <c r="C44" s="17">
        <f>'Gestión contribuyentes DRPN2023'!C44</f>
        <v>0</v>
      </c>
      <c r="D44" s="18"/>
      <c r="E44" s="19"/>
      <c r="F44" s="20" t="str">
        <f t="shared" ca="1" si="0"/>
        <v/>
      </c>
      <c r="G44" s="15" t="str">
        <f t="shared" ca="1" si="1"/>
        <v/>
      </c>
      <c r="H44" s="21"/>
      <c r="I44" s="18"/>
      <c r="J44" s="18"/>
      <c r="K44" s="17"/>
      <c r="L44" s="23">
        <f t="shared" si="2"/>
        <v>0</v>
      </c>
      <c r="M44" s="18"/>
    </row>
    <row r="45" spans="2:13" s="24" customFormat="1" ht="33.6" customHeight="1" x14ac:dyDescent="0.3">
      <c r="B45" s="16">
        <f>'Gestión contribuyentes DRPN2023'!B45</f>
        <v>0</v>
      </c>
      <c r="C45" s="17">
        <f>'Gestión contribuyentes DRPN2023'!C45</f>
        <v>0</v>
      </c>
      <c r="D45" s="18"/>
      <c r="E45" s="19"/>
      <c r="F45" s="20" t="str">
        <f t="shared" ca="1" si="0"/>
        <v/>
      </c>
      <c r="G45" s="15" t="str">
        <f t="shared" ca="1" si="1"/>
        <v/>
      </c>
      <c r="H45" s="21"/>
      <c r="I45" s="18"/>
      <c r="J45" s="18"/>
      <c r="K45" s="17"/>
      <c r="L45" s="23">
        <f t="shared" si="2"/>
        <v>0</v>
      </c>
      <c r="M45" s="18"/>
    </row>
    <row r="46" spans="2:13" s="24" customFormat="1" ht="33.6" customHeight="1" x14ac:dyDescent="0.3">
      <c r="B46" s="16">
        <f>'Gestión contribuyentes DRPN2023'!B46</f>
        <v>0</v>
      </c>
      <c r="C46" s="17">
        <f>'Gestión contribuyentes DRPN2023'!C46</f>
        <v>0</v>
      </c>
      <c r="D46" s="18"/>
      <c r="E46" s="19"/>
      <c r="F46" s="20" t="str">
        <f t="shared" ca="1" si="0"/>
        <v/>
      </c>
      <c r="G46" s="15" t="str">
        <f t="shared" ca="1" si="1"/>
        <v/>
      </c>
      <c r="H46" s="21"/>
      <c r="I46" s="18"/>
      <c r="J46" s="18"/>
      <c r="K46" s="17"/>
      <c r="L46" s="23">
        <f t="shared" si="2"/>
        <v>0</v>
      </c>
      <c r="M46" s="18"/>
    </row>
    <row r="47" spans="2:13" s="24" customFormat="1" ht="33.6" customHeight="1" x14ac:dyDescent="0.3">
      <c r="B47" s="16">
        <f>'Gestión contribuyentes DRPN2023'!B47</f>
        <v>0</v>
      </c>
      <c r="C47" s="17">
        <f>'Gestión contribuyentes DRPN2023'!C47</f>
        <v>0</v>
      </c>
      <c r="D47" s="18"/>
      <c r="E47" s="19"/>
      <c r="F47" s="20" t="str">
        <f t="shared" ca="1" si="0"/>
        <v/>
      </c>
      <c r="G47" s="15" t="str">
        <f t="shared" ca="1" si="1"/>
        <v/>
      </c>
      <c r="H47" s="21"/>
      <c r="I47" s="18"/>
      <c r="J47" s="18"/>
      <c r="K47" s="17"/>
      <c r="L47" s="23">
        <f t="shared" si="2"/>
        <v>0</v>
      </c>
      <c r="M47" s="18"/>
    </row>
    <row r="48" spans="2:13" s="24" customFormat="1" ht="33.6" customHeight="1" x14ac:dyDescent="0.3">
      <c r="B48" s="16">
        <f>'Gestión contribuyentes DRPN2023'!B48</f>
        <v>0</v>
      </c>
      <c r="C48" s="17">
        <f>'Gestión contribuyentes DRPN2023'!C48</f>
        <v>0</v>
      </c>
      <c r="D48" s="18"/>
      <c r="E48" s="19"/>
      <c r="F48" s="20" t="str">
        <f t="shared" ca="1" si="0"/>
        <v/>
      </c>
      <c r="G48" s="15" t="str">
        <f t="shared" ca="1" si="1"/>
        <v/>
      </c>
      <c r="H48" s="21"/>
      <c r="I48" s="18"/>
      <c r="J48" s="18"/>
      <c r="K48" s="17"/>
      <c r="L48" s="23">
        <f t="shared" si="2"/>
        <v>0</v>
      </c>
      <c r="M48" s="18"/>
    </row>
    <row r="49" spans="2:13" s="24" customFormat="1" ht="33.6" customHeight="1" x14ac:dyDescent="0.3">
      <c r="B49" s="16">
        <f>'Gestión contribuyentes DRPN2023'!B49</f>
        <v>0</v>
      </c>
      <c r="C49" s="17">
        <f>'Gestión contribuyentes DRPN2023'!C49</f>
        <v>0</v>
      </c>
      <c r="D49" s="18"/>
      <c r="E49" s="19"/>
      <c r="F49" s="20" t="str">
        <f t="shared" ca="1" si="0"/>
        <v/>
      </c>
      <c r="G49" s="15" t="str">
        <f t="shared" ca="1" si="1"/>
        <v/>
      </c>
      <c r="H49" s="21"/>
      <c r="I49" s="18"/>
      <c r="J49" s="18"/>
      <c r="K49" s="17"/>
      <c r="L49" s="23">
        <f t="shared" si="2"/>
        <v>0</v>
      </c>
      <c r="M49" s="18"/>
    </row>
    <row r="50" spans="2:13" s="24" customFormat="1" ht="33.6" customHeight="1" x14ac:dyDescent="0.3">
      <c r="B50" s="16">
        <f>'Gestión contribuyentes DRPN2023'!B50</f>
        <v>0</v>
      </c>
      <c r="C50" s="17">
        <f>'Gestión contribuyentes DRPN2023'!C50</f>
        <v>0</v>
      </c>
      <c r="D50" s="18"/>
      <c r="E50" s="19"/>
      <c r="F50" s="20" t="str">
        <f t="shared" ca="1" si="0"/>
        <v/>
      </c>
      <c r="G50" s="15" t="str">
        <f t="shared" ca="1" si="1"/>
        <v/>
      </c>
      <c r="H50" s="21"/>
      <c r="I50" s="18"/>
      <c r="J50" s="18"/>
      <c r="K50" s="17"/>
      <c r="L50" s="23">
        <f t="shared" si="2"/>
        <v>0</v>
      </c>
      <c r="M50" s="18"/>
    </row>
    <row r="51" spans="2:13" s="24" customFormat="1" ht="33.6" customHeight="1" x14ac:dyDescent="0.3">
      <c r="B51" s="16">
        <f>'Gestión contribuyentes DRPN2023'!B51</f>
        <v>0</v>
      </c>
      <c r="C51" s="17">
        <f>'Gestión contribuyentes DRPN2023'!C51</f>
        <v>0</v>
      </c>
      <c r="D51" s="18"/>
      <c r="E51" s="19"/>
      <c r="F51" s="20" t="str">
        <f t="shared" ca="1" si="0"/>
        <v/>
      </c>
      <c r="G51" s="15" t="str">
        <f t="shared" ca="1" si="1"/>
        <v/>
      </c>
      <c r="H51" s="21"/>
      <c r="I51" s="18"/>
      <c r="J51" s="18"/>
      <c r="K51" s="17"/>
      <c r="L51" s="23">
        <f t="shared" si="2"/>
        <v>0</v>
      </c>
      <c r="M51" s="18"/>
    </row>
    <row r="52" spans="2:13" s="24" customFormat="1" ht="33.6" customHeight="1" x14ac:dyDescent="0.3">
      <c r="B52" s="16">
        <f>'Gestión contribuyentes DRPN2023'!B52</f>
        <v>0</v>
      </c>
      <c r="C52" s="17">
        <f>'Gestión contribuyentes DRPN2023'!C52</f>
        <v>0</v>
      </c>
      <c r="D52" s="18"/>
      <c r="E52" s="19"/>
      <c r="F52" s="20" t="str">
        <f t="shared" ca="1" si="0"/>
        <v/>
      </c>
      <c r="G52" s="15" t="str">
        <f t="shared" ca="1" si="1"/>
        <v/>
      </c>
      <c r="H52" s="21"/>
      <c r="I52" s="18"/>
      <c r="J52" s="18"/>
      <c r="K52" s="17"/>
      <c r="L52" s="23">
        <f t="shared" si="2"/>
        <v>0</v>
      </c>
      <c r="M52" s="18"/>
    </row>
    <row r="53" spans="2:13" s="24" customFormat="1" ht="33.6" customHeight="1" x14ac:dyDescent="0.3">
      <c r="B53" s="16">
        <f>'Gestión contribuyentes DRPN2023'!B53</f>
        <v>0</v>
      </c>
      <c r="C53" s="17">
        <f>'Gestión contribuyentes DRPN2023'!C53</f>
        <v>0</v>
      </c>
      <c r="D53" s="18"/>
      <c r="E53" s="19"/>
      <c r="F53" s="20" t="str">
        <f t="shared" ca="1" si="0"/>
        <v/>
      </c>
      <c r="G53" s="15" t="str">
        <f t="shared" ca="1" si="1"/>
        <v/>
      </c>
      <c r="H53" s="21"/>
      <c r="I53" s="18"/>
      <c r="J53" s="18"/>
      <c r="K53" s="17"/>
      <c r="L53" s="23">
        <f t="shared" si="2"/>
        <v>0</v>
      </c>
      <c r="M53" s="18"/>
    </row>
    <row r="54" spans="2:13" s="24" customFormat="1" ht="33.6" customHeight="1" x14ac:dyDescent="0.3">
      <c r="B54" s="16">
        <f>'Gestión contribuyentes DRPN2023'!B54</f>
        <v>0</v>
      </c>
      <c r="C54" s="17">
        <f>'Gestión contribuyentes DRPN2023'!C54</f>
        <v>0</v>
      </c>
      <c r="D54" s="18"/>
      <c r="E54" s="19"/>
      <c r="F54" s="20" t="str">
        <f t="shared" ca="1" si="0"/>
        <v/>
      </c>
      <c r="G54" s="15" t="str">
        <f t="shared" ca="1" si="1"/>
        <v/>
      </c>
      <c r="H54" s="21"/>
      <c r="I54" s="18"/>
      <c r="J54" s="18"/>
      <c r="K54" s="17"/>
      <c r="L54" s="23">
        <f t="shared" si="2"/>
        <v>0</v>
      </c>
      <c r="M54" s="18"/>
    </row>
    <row r="55" spans="2:13" s="24" customFormat="1" ht="33.6" customHeight="1" x14ac:dyDescent="0.3">
      <c r="B55" s="16">
        <f>'Gestión contribuyentes DRPN2023'!B55</f>
        <v>0</v>
      </c>
      <c r="C55" s="17">
        <f>'Gestión contribuyentes DRPN2023'!C55</f>
        <v>0</v>
      </c>
      <c r="D55" s="18"/>
      <c r="E55" s="19"/>
      <c r="F55" s="20" t="str">
        <f t="shared" ca="1" si="0"/>
        <v/>
      </c>
      <c r="G55" s="15" t="str">
        <f t="shared" ca="1" si="1"/>
        <v/>
      </c>
      <c r="H55" s="21"/>
      <c r="I55" s="18"/>
      <c r="J55" s="18"/>
      <c r="K55" s="17"/>
      <c r="L55" s="23">
        <f t="shared" si="2"/>
        <v>0</v>
      </c>
      <c r="M55" s="18"/>
    </row>
    <row r="56" spans="2:13" s="24" customFormat="1" ht="33.6" customHeight="1" x14ac:dyDescent="0.3">
      <c r="B56" s="16">
        <f>'Gestión contribuyentes DRPN2023'!B56</f>
        <v>0</v>
      </c>
      <c r="C56" s="17">
        <f>'Gestión contribuyentes DRPN2023'!C56</f>
        <v>0</v>
      </c>
      <c r="D56" s="18"/>
      <c r="E56" s="19"/>
      <c r="F56" s="20" t="str">
        <f t="shared" ca="1" si="0"/>
        <v/>
      </c>
      <c r="G56" s="15" t="str">
        <f t="shared" ca="1" si="1"/>
        <v/>
      </c>
      <c r="H56" s="21"/>
      <c r="I56" s="18"/>
      <c r="J56" s="18"/>
      <c r="K56" s="17"/>
      <c r="L56" s="23">
        <f t="shared" si="2"/>
        <v>0</v>
      </c>
      <c r="M56" s="18"/>
    </row>
    <row r="57" spans="2:13" s="24" customFormat="1" ht="33.6" customHeight="1" x14ac:dyDescent="0.3">
      <c r="B57" s="16">
        <f>'Gestión contribuyentes DRPN2023'!B57</f>
        <v>0</v>
      </c>
      <c r="C57" s="17">
        <f>'Gestión contribuyentes DRPN2023'!C57</f>
        <v>0</v>
      </c>
      <c r="D57" s="18"/>
      <c r="E57" s="19"/>
      <c r="F57" s="20" t="str">
        <f t="shared" ca="1" si="0"/>
        <v/>
      </c>
      <c r="G57" s="15" t="str">
        <f t="shared" ca="1" si="1"/>
        <v/>
      </c>
      <c r="H57" s="21"/>
      <c r="I57" s="18"/>
      <c r="J57" s="18"/>
      <c r="K57" s="17"/>
      <c r="L57" s="23">
        <f t="shared" si="2"/>
        <v>0</v>
      </c>
      <c r="M57" s="18"/>
    </row>
    <row r="58" spans="2:13" s="24" customFormat="1" ht="33.6" customHeight="1" x14ac:dyDescent="0.3">
      <c r="B58" s="16">
        <f>'Gestión contribuyentes DRPN2023'!B58</f>
        <v>0</v>
      </c>
      <c r="C58" s="17">
        <f>'Gestión contribuyentes DRPN2023'!C58</f>
        <v>0</v>
      </c>
      <c r="D58" s="18"/>
      <c r="E58" s="19"/>
      <c r="F58" s="20" t="str">
        <f t="shared" ca="1" si="0"/>
        <v/>
      </c>
      <c r="G58" s="15" t="str">
        <f t="shared" ca="1" si="1"/>
        <v/>
      </c>
      <c r="H58" s="21"/>
      <c r="I58" s="18"/>
      <c r="J58" s="18"/>
      <c r="K58" s="17"/>
      <c r="L58" s="23">
        <f t="shared" si="2"/>
        <v>0</v>
      </c>
      <c r="M58" s="18"/>
    </row>
    <row r="59" spans="2:13" s="24" customFormat="1" ht="33.6" customHeight="1" x14ac:dyDescent="0.3">
      <c r="B59" s="16">
        <f>'Gestión contribuyentes DRPN2023'!B59</f>
        <v>0</v>
      </c>
      <c r="C59" s="17">
        <f>'Gestión contribuyentes DRPN2023'!C59</f>
        <v>0</v>
      </c>
      <c r="D59" s="18"/>
      <c r="E59" s="19"/>
      <c r="F59" s="20" t="str">
        <f t="shared" ca="1" si="0"/>
        <v/>
      </c>
      <c r="G59" s="15" t="str">
        <f t="shared" ca="1" si="1"/>
        <v/>
      </c>
      <c r="H59" s="21"/>
      <c r="I59" s="18"/>
      <c r="J59" s="18"/>
      <c r="K59" s="17"/>
      <c r="L59" s="23">
        <f t="shared" si="2"/>
        <v>0</v>
      </c>
      <c r="M59" s="18"/>
    </row>
    <row r="60" spans="2:13" s="24" customFormat="1" ht="33.6" customHeight="1" x14ac:dyDescent="0.3">
      <c r="B60" s="16">
        <f>'Gestión contribuyentes DRPN2023'!B60</f>
        <v>0</v>
      </c>
      <c r="C60" s="17">
        <f>'Gestión contribuyentes DRPN2023'!C60</f>
        <v>0</v>
      </c>
      <c r="D60" s="18"/>
      <c r="E60" s="19"/>
      <c r="F60" s="20" t="str">
        <f t="shared" ca="1" si="0"/>
        <v/>
      </c>
      <c r="G60" s="15" t="str">
        <f t="shared" ca="1" si="1"/>
        <v/>
      </c>
      <c r="H60" s="21"/>
      <c r="I60" s="18"/>
      <c r="J60" s="18"/>
      <c r="K60" s="17"/>
      <c r="L60" s="23">
        <f t="shared" si="2"/>
        <v>0</v>
      </c>
      <c r="M60" s="18"/>
    </row>
    <row r="61" spans="2:13" s="24" customFormat="1" ht="33.6" customHeight="1" x14ac:dyDescent="0.3">
      <c r="B61" s="16">
        <f>'Gestión contribuyentes DRPN2023'!B61</f>
        <v>0</v>
      </c>
      <c r="C61" s="17">
        <f>'Gestión contribuyentes DRPN2023'!C61</f>
        <v>0</v>
      </c>
      <c r="D61" s="18"/>
      <c r="E61" s="19"/>
      <c r="F61" s="20" t="str">
        <f t="shared" ca="1" si="0"/>
        <v/>
      </c>
      <c r="G61" s="15" t="str">
        <f t="shared" ca="1" si="1"/>
        <v/>
      </c>
      <c r="H61" s="21"/>
      <c r="I61" s="18"/>
      <c r="J61" s="18"/>
      <c r="K61" s="17"/>
      <c r="L61" s="23">
        <f t="shared" si="2"/>
        <v>0</v>
      </c>
      <c r="M61" s="18"/>
    </row>
    <row r="62" spans="2:13" s="24" customFormat="1" ht="33.6" customHeight="1" x14ac:dyDescent="0.3">
      <c r="B62" s="16">
        <f>'Gestión contribuyentes DRPN2023'!B62</f>
        <v>0</v>
      </c>
      <c r="C62" s="17">
        <f>'Gestión contribuyentes DRPN2023'!C62</f>
        <v>0</v>
      </c>
      <c r="D62" s="18"/>
      <c r="E62" s="19"/>
      <c r="F62" s="20" t="str">
        <f t="shared" ca="1" si="0"/>
        <v/>
      </c>
      <c r="G62" s="15" t="str">
        <f t="shared" ca="1" si="1"/>
        <v/>
      </c>
      <c r="H62" s="21"/>
      <c r="I62" s="18"/>
      <c r="J62" s="18"/>
      <c r="K62" s="17"/>
      <c r="L62" s="23">
        <f t="shared" si="2"/>
        <v>0</v>
      </c>
      <c r="M62" s="18"/>
    </row>
    <row r="63" spans="2:13" s="24" customFormat="1" ht="33.6" customHeight="1" x14ac:dyDescent="0.3">
      <c r="B63" s="16">
        <f>'Gestión contribuyentes DRPN2023'!B63</f>
        <v>0</v>
      </c>
      <c r="C63" s="17">
        <f>'Gestión contribuyentes DRPN2023'!C63</f>
        <v>0</v>
      </c>
      <c r="D63" s="18"/>
      <c r="E63" s="19"/>
      <c r="F63" s="20" t="str">
        <f t="shared" ca="1" si="0"/>
        <v/>
      </c>
      <c r="G63" s="15" t="str">
        <f t="shared" ca="1" si="1"/>
        <v/>
      </c>
      <c r="H63" s="21"/>
      <c r="I63" s="18"/>
      <c r="J63" s="18"/>
      <c r="K63" s="17"/>
      <c r="L63" s="23">
        <f t="shared" si="2"/>
        <v>0</v>
      </c>
      <c r="M63" s="18"/>
    </row>
    <row r="64" spans="2:13" s="24" customFormat="1" ht="33.6" customHeight="1" x14ac:dyDescent="0.3">
      <c r="B64" s="16">
        <f>'Gestión contribuyentes DRPN2023'!B64</f>
        <v>0</v>
      </c>
      <c r="C64" s="17">
        <f>'Gestión contribuyentes DRPN2023'!C64</f>
        <v>0</v>
      </c>
      <c r="D64" s="18"/>
      <c r="E64" s="19"/>
      <c r="F64" s="20" t="str">
        <f t="shared" ca="1" si="0"/>
        <v/>
      </c>
      <c r="G64" s="15" t="str">
        <f t="shared" ca="1" si="1"/>
        <v/>
      </c>
      <c r="H64" s="21"/>
      <c r="I64" s="18"/>
      <c r="J64" s="18"/>
      <c r="K64" s="17"/>
      <c r="L64" s="23">
        <f t="shared" si="2"/>
        <v>0</v>
      </c>
      <c r="M64" s="18"/>
    </row>
    <row r="65" spans="2:13" s="24" customFormat="1" ht="33.6" customHeight="1" x14ac:dyDescent="0.3">
      <c r="B65" s="16">
        <f>'Gestión contribuyentes DRPN2023'!B65</f>
        <v>0</v>
      </c>
      <c r="C65" s="17">
        <f>'Gestión contribuyentes DRPN2023'!C65</f>
        <v>0</v>
      </c>
      <c r="D65" s="18"/>
      <c r="E65" s="19"/>
      <c r="F65" s="20" t="str">
        <f t="shared" ca="1" si="0"/>
        <v/>
      </c>
      <c r="G65" s="15" t="str">
        <f t="shared" ca="1" si="1"/>
        <v/>
      </c>
      <c r="H65" s="21"/>
      <c r="I65" s="18"/>
      <c r="J65" s="18"/>
      <c r="K65" s="17"/>
      <c r="L65" s="23">
        <f t="shared" si="2"/>
        <v>0</v>
      </c>
      <c r="M65" s="18"/>
    </row>
    <row r="66" spans="2:13" s="24" customFormat="1" ht="33.6" customHeight="1" x14ac:dyDescent="0.3">
      <c r="B66" s="16">
        <f>'Gestión contribuyentes DRPN2023'!B66</f>
        <v>0</v>
      </c>
      <c r="C66" s="17">
        <f>'Gestión contribuyentes DRPN2023'!C66</f>
        <v>0</v>
      </c>
      <c r="D66" s="18"/>
      <c r="E66" s="19"/>
      <c r="F66" s="20" t="str">
        <f t="shared" ca="1" si="0"/>
        <v/>
      </c>
      <c r="G66" s="15" t="str">
        <f t="shared" ca="1" si="1"/>
        <v/>
      </c>
      <c r="H66" s="21"/>
      <c r="I66" s="18"/>
      <c r="J66" s="18"/>
      <c r="K66" s="17"/>
      <c r="L66" s="23">
        <f t="shared" si="2"/>
        <v>0</v>
      </c>
      <c r="M66" s="18"/>
    </row>
    <row r="67" spans="2:13" s="24" customFormat="1" ht="33.6" customHeight="1" x14ac:dyDescent="0.3">
      <c r="B67" s="16">
        <f>'Gestión contribuyentes DRPN2023'!B67</f>
        <v>0</v>
      </c>
      <c r="C67" s="17">
        <f>'Gestión contribuyentes DRPN2023'!C67</f>
        <v>0</v>
      </c>
      <c r="D67" s="18"/>
      <c r="E67" s="19"/>
      <c r="F67" s="20" t="str">
        <f t="shared" ca="1" si="0"/>
        <v/>
      </c>
      <c r="G67" s="15" t="str">
        <f t="shared" ca="1" si="1"/>
        <v/>
      </c>
      <c r="H67" s="21"/>
      <c r="I67" s="18"/>
      <c r="J67" s="18"/>
      <c r="K67" s="17"/>
      <c r="L67" s="23">
        <f t="shared" si="2"/>
        <v>0</v>
      </c>
      <c r="M67" s="18"/>
    </row>
    <row r="68" spans="2:13" s="24" customFormat="1" ht="33.6" customHeight="1" x14ac:dyDescent="0.3">
      <c r="B68" s="16">
        <f>'Gestión contribuyentes DRPN2023'!B68</f>
        <v>0</v>
      </c>
      <c r="C68" s="17">
        <f>'Gestión contribuyentes DRPN2023'!C68</f>
        <v>0</v>
      </c>
      <c r="D68" s="18"/>
      <c r="E68" s="19"/>
      <c r="F68" s="20" t="str">
        <f t="shared" ca="1" si="0"/>
        <v/>
      </c>
      <c r="G68" s="15" t="str">
        <f t="shared" ca="1" si="1"/>
        <v/>
      </c>
      <c r="H68" s="21"/>
      <c r="I68" s="18"/>
      <c r="J68" s="18"/>
      <c r="K68" s="17"/>
      <c r="L68" s="23">
        <f t="shared" si="2"/>
        <v>0</v>
      </c>
      <c r="M68" s="18"/>
    </row>
    <row r="69" spans="2:13" ht="15.6" customHeight="1" x14ac:dyDescent="0.3"/>
    <row r="70" spans="2:13" ht="16.8" customHeight="1" thickBot="1" x14ac:dyDescent="0.35"/>
    <row r="71" spans="2:13" ht="79.8" customHeight="1" thickBot="1" x14ac:dyDescent="0.35">
      <c r="C71" s="33" t="s">
        <v>0</v>
      </c>
      <c r="D71" s="36"/>
      <c r="E71" s="34"/>
      <c r="F71" s="34"/>
      <c r="G71" s="34"/>
      <c r="H71" s="34"/>
      <c r="I71" s="34"/>
      <c r="J71" s="34"/>
      <c r="K71" s="34"/>
      <c r="L71" s="34"/>
      <c r="M71" s="34"/>
    </row>
    <row r="72" spans="2:13" x14ac:dyDescent="0.3">
      <c r="I72"/>
      <c r="J72"/>
      <c r="K72"/>
    </row>
  </sheetData>
  <mergeCells count="7">
    <mergeCell ref="C9:H9"/>
    <mergeCell ref="C71:M71"/>
    <mergeCell ref="C2:H4"/>
    <mergeCell ref="I2:I4"/>
    <mergeCell ref="C6:H7"/>
    <mergeCell ref="I6:I7"/>
    <mergeCell ref="C8:H8"/>
  </mergeCells>
  <conditionalFormatting sqref="G12:G68">
    <cfRule type="containsText" dxfId="3" priority="1" operator="containsText" text="Vencida">
      <formula>NOT(ISERROR(SEARCH("Vencida",G12)))</formula>
    </cfRule>
    <cfRule type="containsText" dxfId="2" priority="2" operator="containsText" text="Vence hoy">
      <formula>NOT(ISERROR(SEARCH("Vence hoy",G12)))</formula>
    </cfRule>
    <cfRule type="containsText" dxfId="1" priority="3" operator="containsText" text="Faltan">
      <formula>NOT(ISERROR(SEARCH("Faltan",G12)))</formula>
    </cfRule>
    <cfRule type="containsText" dxfId="0" priority="4" operator="containsText" text="Hay">
      <formula>NOT(ISERROR(SEARCH("Hay",G12)))</formula>
    </cfRule>
  </conditionalFormatting>
  <dataValidations count="1">
    <dataValidation type="list" allowBlank="1" showInputMessage="1" showErrorMessage="1" sqref="D12:D68" xr:uid="{D0C91B9C-C191-4EEE-8DC1-DC04F3B06E67}">
      <formula1>"Enviada,Pendiente envío"</formula1>
    </dataValidation>
  </dataValidations>
  <hyperlinks>
    <hyperlink ref="C9:H9" r:id="rId1" display="Guía para la declaración de renta de personas naturales en 2023" xr:uid="{025A71B5-56B6-4B9F-9973-99E5EB0B533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9EFF-35C5-4AC0-A31B-BFBE1D35CC0F}">
  <dimension ref="A1:AH111"/>
  <sheetViews>
    <sheetView workbookViewId="0">
      <selection activeCell="H10" sqref="H10"/>
    </sheetView>
  </sheetViews>
  <sheetFormatPr baseColWidth="10" defaultRowHeight="14.4" x14ac:dyDescent="0.3"/>
  <cols>
    <col min="1" max="2" width="11.5546875" style="5"/>
    <col min="3" max="6" width="37.44140625" style="5" customWidth="1"/>
    <col min="7" max="16384" width="11.5546875" style="5"/>
  </cols>
  <sheetData>
    <row r="1" spans="1:34" s="2" customFormat="1" ht="15" customHeight="1" x14ac:dyDescent="0.3"/>
    <row r="2" spans="1:34" s="2" customFormat="1" ht="15.75" customHeight="1" x14ac:dyDescent="0.3">
      <c r="C2" s="28" t="s">
        <v>1</v>
      </c>
      <c r="D2" s="28"/>
      <c r="E2" s="28"/>
      <c r="F2" s="28"/>
      <c r="G2" s="27" t="s">
        <v>147</v>
      </c>
      <c r="H2" s="27"/>
      <c r="I2" s="27"/>
    </row>
    <row r="3" spans="1:34" s="2" customFormat="1" ht="15.75" customHeight="1" x14ac:dyDescent="0.3">
      <c r="C3" s="28"/>
      <c r="D3" s="28"/>
      <c r="E3" s="28"/>
      <c r="F3" s="28"/>
      <c r="G3" s="27"/>
      <c r="H3" s="27"/>
      <c r="I3" s="27"/>
    </row>
    <row r="4" spans="1:34" s="2" customFormat="1" ht="33" customHeight="1" x14ac:dyDescent="0.3">
      <c r="C4" s="28"/>
      <c r="D4" s="28"/>
      <c r="E4" s="28"/>
      <c r="F4" s="28"/>
      <c r="G4" s="27"/>
      <c r="H4" s="27"/>
      <c r="I4" s="27"/>
    </row>
    <row r="5" spans="1:34" s="2" customFormat="1" ht="15.6" x14ac:dyDescent="0.3">
      <c r="C5" s="8"/>
      <c r="D5" s="9"/>
      <c r="E5" s="9"/>
      <c r="F5" s="9"/>
      <c r="G5" s="9"/>
      <c r="H5" s="9"/>
      <c r="I5" s="9"/>
    </row>
    <row r="6" spans="1:34" s="2" customFormat="1" ht="57.6" customHeight="1" x14ac:dyDescent="0.3">
      <c r="C6" s="31" t="s">
        <v>15</v>
      </c>
      <c r="D6" s="31"/>
      <c r="E6" s="31"/>
      <c r="F6" s="31"/>
      <c r="G6" s="30"/>
      <c r="H6" s="9"/>
      <c r="I6" s="9"/>
    </row>
    <row r="7" spans="1:34" s="2" customFormat="1" ht="34.799999999999997" customHeight="1" x14ac:dyDescent="0.3">
      <c r="C7" s="31"/>
      <c r="D7" s="31"/>
      <c r="E7" s="31"/>
      <c r="F7" s="31"/>
      <c r="G7" s="30"/>
      <c r="H7" s="9"/>
      <c r="I7" s="9"/>
    </row>
    <row r="8" spans="1:34" s="2" customFormat="1" ht="12" customHeight="1" x14ac:dyDescent="0.3">
      <c r="C8" s="11"/>
      <c r="D8" s="11"/>
      <c r="E8" s="11"/>
      <c r="F8" s="11"/>
      <c r="G8" s="11"/>
      <c r="H8" s="11"/>
      <c r="I8" s="11"/>
    </row>
    <row r="9" spans="1:34" s="2" customFormat="1" ht="23.4" customHeight="1" x14ac:dyDescent="0.3">
      <c r="C9" s="37" t="s">
        <v>16</v>
      </c>
      <c r="D9" s="37"/>
      <c r="E9" s="37"/>
      <c r="F9" s="37"/>
      <c r="G9" s="11"/>
      <c r="H9" s="11"/>
      <c r="I9" s="11"/>
    </row>
    <row r="10" spans="1:34" s="2" customFormat="1" ht="12" customHeight="1" x14ac:dyDescent="0.3">
      <c r="C10" s="11"/>
      <c r="D10" s="11"/>
      <c r="E10" s="11"/>
      <c r="F10" s="11"/>
      <c r="G10" s="11"/>
      <c r="H10" s="11"/>
      <c r="I10" s="11"/>
    </row>
    <row r="11" spans="1:34" s="2" customFormat="1" ht="42" customHeight="1" x14ac:dyDescent="0.3">
      <c r="B11" s="5"/>
      <c r="D11" s="12" t="s">
        <v>14</v>
      </c>
      <c r="E11" s="12" t="s">
        <v>4</v>
      </c>
      <c r="F11" s="39"/>
      <c r="G11" s="5"/>
      <c r="H11" s="5"/>
      <c r="I11" s="5"/>
    </row>
    <row r="12" spans="1:34" customFormat="1" ht="15.6" x14ac:dyDescent="0.3">
      <c r="A12" s="5"/>
      <c r="B12" s="5"/>
      <c r="C12" s="5"/>
      <c r="D12" s="40" t="s">
        <v>17</v>
      </c>
      <c r="E12" s="41">
        <v>45516</v>
      </c>
      <c r="F12" s="44" t="s">
        <v>150</v>
      </c>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row>
    <row r="13" spans="1:34" customFormat="1" ht="15.6" x14ac:dyDescent="0.3">
      <c r="A13" s="5"/>
      <c r="B13" s="5"/>
      <c r="C13" s="5"/>
      <c r="D13" s="40" t="s">
        <v>18</v>
      </c>
      <c r="E13" s="41">
        <v>45516</v>
      </c>
      <c r="F13" s="4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4" spans="1:34" customFormat="1" ht="15.6" x14ac:dyDescent="0.3">
      <c r="A14" s="5"/>
      <c r="B14" s="5"/>
      <c r="C14" s="5"/>
      <c r="D14" s="40" t="s">
        <v>19</v>
      </c>
      <c r="E14" s="41">
        <v>45517</v>
      </c>
      <c r="F14" s="4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row>
    <row r="15" spans="1:34" customFormat="1" ht="15.6" x14ac:dyDescent="0.3">
      <c r="A15" s="5"/>
      <c r="B15" s="5"/>
      <c r="C15" s="5"/>
      <c r="D15" s="40" t="s">
        <v>20</v>
      </c>
      <c r="E15" s="41">
        <v>45517</v>
      </c>
      <c r="F15" s="4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row>
    <row r="16" spans="1:34" customFormat="1" ht="15.6" x14ac:dyDescent="0.3">
      <c r="A16" s="5"/>
      <c r="B16" s="5"/>
      <c r="C16" s="5"/>
      <c r="D16" s="40" t="s">
        <v>21</v>
      </c>
      <c r="E16" s="41">
        <v>45518</v>
      </c>
      <c r="F16" s="4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row>
    <row r="17" spans="1:34" customFormat="1" ht="15.6" x14ac:dyDescent="0.3">
      <c r="A17" s="5"/>
      <c r="B17" s="5"/>
      <c r="C17" s="5"/>
      <c r="D17" s="40" t="s">
        <v>22</v>
      </c>
      <c r="E17" s="41">
        <v>45518</v>
      </c>
      <c r="F17" s="4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row>
    <row r="18" spans="1:34" customFormat="1" ht="15.6" x14ac:dyDescent="0.3">
      <c r="A18" s="5"/>
      <c r="B18" s="5"/>
      <c r="C18" s="5"/>
      <c r="D18" s="40" t="s">
        <v>23</v>
      </c>
      <c r="E18" s="41">
        <v>45519</v>
      </c>
      <c r="F18" s="4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row>
    <row r="19" spans="1:34" customFormat="1" ht="15.6" x14ac:dyDescent="0.3">
      <c r="A19" s="5"/>
      <c r="B19" s="5"/>
      <c r="C19" s="5"/>
      <c r="D19" s="40" t="s">
        <v>24</v>
      </c>
      <c r="E19" s="41">
        <v>45519</v>
      </c>
      <c r="F19" s="4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row>
    <row r="20" spans="1:34" customFormat="1" ht="15.6" x14ac:dyDescent="0.3">
      <c r="A20" s="5"/>
      <c r="B20" s="5"/>
      <c r="C20" s="5"/>
      <c r="D20" s="40" t="s">
        <v>25</v>
      </c>
      <c r="E20" s="41">
        <v>45520</v>
      </c>
      <c r="F20" s="4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row>
    <row r="21" spans="1:34" customFormat="1" ht="15.6" x14ac:dyDescent="0.3">
      <c r="A21" s="5"/>
      <c r="B21" s="5"/>
      <c r="C21" s="5"/>
      <c r="D21" s="40" t="s">
        <v>26</v>
      </c>
      <c r="E21" s="41">
        <v>45520</v>
      </c>
      <c r="F21" s="46"/>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row>
    <row r="22" spans="1:34" customFormat="1" ht="15.6" x14ac:dyDescent="0.3">
      <c r="A22" s="5"/>
      <c r="B22" s="5"/>
      <c r="C22" s="5"/>
      <c r="D22" s="40" t="s">
        <v>27</v>
      </c>
      <c r="E22" s="42">
        <v>45524</v>
      </c>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row>
    <row r="23" spans="1:34" customFormat="1" ht="15.6" x14ac:dyDescent="0.3">
      <c r="A23" s="5"/>
      <c r="B23" s="5"/>
      <c r="C23" s="5"/>
      <c r="D23" s="40" t="s">
        <v>28</v>
      </c>
      <c r="E23" s="42">
        <v>45524</v>
      </c>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row>
    <row r="24" spans="1:34" customFormat="1" ht="15.6" x14ac:dyDescent="0.3">
      <c r="A24" s="5"/>
      <c r="B24" s="5"/>
      <c r="C24" s="5"/>
      <c r="D24" s="40" t="s">
        <v>29</v>
      </c>
      <c r="E24" s="42">
        <v>45525</v>
      </c>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row>
    <row r="25" spans="1:34" customFormat="1" ht="15.6" x14ac:dyDescent="0.3">
      <c r="A25" s="5"/>
      <c r="B25" s="5"/>
      <c r="C25" s="5"/>
      <c r="D25" s="40" t="s">
        <v>30</v>
      </c>
      <c r="E25" s="42">
        <v>45525</v>
      </c>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row>
    <row r="26" spans="1:34" customFormat="1" ht="15.6" x14ac:dyDescent="0.3">
      <c r="A26" s="5"/>
      <c r="B26" s="5"/>
      <c r="C26" s="5"/>
      <c r="D26" s="40" t="s">
        <v>31</v>
      </c>
      <c r="E26" s="42">
        <v>45526</v>
      </c>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row>
    <row r="27" spans="1:34" customFormat="1" ht="15.6" x14ac:dyDescent="0.3">
      <c r="A27" s="5"/>
      <c r="B27" s="5"/>
      <c r="C27" s="5"/>
      <c r="D27" s="40" t="s">
        <v>32</v>
      </c>
      <c r="E27" s="42">
        <v>45526</v>
      </c>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row>
    <row r="28" spans="1:34" customFormat="1" ht="15.6" x14ac:dyDescent="0.3">
      <c r="A28" s="5"/>
      <c r="B28" s="5"/>
      <c r="C28" s="5"/>
      <c r="D28" s="40" t="s">
        <v>33</v>
      </c>
      <c r="E28" s="42">
        <v>45527</v>
      </c>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row>
    <row r="29" spans="1:34" customFormat="1" ht="15.6" x14ac:dyDescent="0.3">
      <c r="A29" s="5"/>
      <c r="B29" s="5"/>
      <c r="C29" s="5"/>
      <c r="D29" s="40" t="s">
        <v>34</v>
      </c>
      <c r="E29" s="42">
        <v>45527</v>
      </c>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row>
    <row r="30" spans="1:34" customFormat="1" ht="15.6" x14ac:dyDescent="0.3">
      <c r="A30" s="5"/>
      <c r="B30" s="5"/>
      <c r="C30" s="5"/>
      <c r="D30" s="40" t="s">
        <v>35</v>
      </c>
      <c r="E30" s="42">
        <v>45530</v>
      </c>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row>
    <row r="31" spans="1:34" customFormat="1" ht="15.6" x14ac:dyDescent="0.3">
      <c r="A31" s="5"/>
      <c r="B31" s="5"/>
      <c r="C31" s="5"/>
      <c r="D31" s="40" t="s">
        <v>36</v>
      </c>
      <c r="E31" s="42">
        <v>45530</v>
      </c>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row>
    <row r="32" spans="1:34" customFormat="1" ht="15.6" x14ac:dyDescent="0.3">
      <c r="A32" s="5"/>
      <c r="B32" s="5"/>
      <c r="C32" s="5"/>
      <c r="D32" s="40" t="s">
        <v>37</v>
      </c>
      <c r="E32" s="42">
        <v>45531</v>
      </c>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row>
    <row r="33" spans="1:34" customFormat="1" ht="15.6" x14ac:dyDescent="0.3">
      <c r="A33" s="5"/>
      <c r="B33" s="5"/>
      <c r="C33" s="5"/>
      <c r="D33" s="40" t="s">
        <v>38</v>
      </c>
      <c r="E33" s="42">
        <v>45531</v>
      </c>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row>
    <row r="34" spans="1:34" customFormat="1" ht="15.6" x14ac:dyDescent="0.3">
      <c r="A34" s="5"/>
      <c r="B34" s="5"/>
      <c r="C34" s="5"/>
      <c r="D34" s="40" t="s">
        <v>39</v>
      </c>
      <c r="E34" s="42">
        <v>45532</v>
      </c>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row>
    <row r="35" spans="1:34" customFormat="1" ht="15.6" x14ac:dyDescent="0.3">
      <c r="A35" s="5"/>
      <c r="B35" s="5"/>
      <c r="C35" s="5"/>
      <c r="D35" s="40" t="s">
        <v>40</v>
      </c>
      <c r="E35" s="42">
        <v>45532</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row>
    <row r="36" spans="1:34" customFormat="1" ht="15.6" x14ac:dyDescent="0.3">
      <c r="A36" s="5"/>
      <c r="B36" s="5"/>
      <c r="C36" s="5"/>
      <c r="D36" s="40" t="s">
        <v>41</v>
      </c>
      <c r="E36" s="42">
        <v>45533</v>
      </c>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row>
    <row r="37" spans="1:34" customFormat="1" ht="15.6" x14ac:dyDescent="0.3">
      <c r="A37" s="5"/>
      <c r="B37" s="5"/>
      <c r="C37" s="5"/>
      <c r="D37" s="40" t="s">
        <v>42</v>
      </c>
      <c r="E37" s="42">
        <v>45533</v>
      </c>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row>
    <row r="38" spans="1:34" customFormat="1" ht="15.6" x14ac:dyDescent="0.3">
      <c r="A38" s="5"/>
      <c r="B38" s="5"/>
      <c r="C38" s="5"/>
      <c r="D38" s="40" t="s">
        <v>43</v>
      </c>
      <c r="E38" s="42">
        <v>45537</v>
      </c>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row>
    <row r="39" spans="1:34" customFormat="1" ht="15.6" x14ac:dyDescent="0.3">
      <c r="A39" s="5"/>
      <c r="B39" s="5"/>
      <c r="C39" s="5"/>
      <c r="D39" s="40" t="s">
        <v>44</v>
      </c>
      <c r="E39" s="42">
        <v>45537</v>
      </c>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row>
    <row r="40" spans="1:34" customFormat="1" ht="15.6" x14ac:dyDescent="0.3">
      <c r="A40" s="5"/>
      <c r="B40" s="5"/>
      <c r="C40" s="5"/>
      <c r="D40" s="40" t="s">
        <v>45</v>
      </c>
      <c r="E40" s="42">
        <v>45538</v>
      </c>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row>
    <row r="41" spans="1:34" customFormat="1" ht="15.6" x14ac:dyDescent="0.3">
      <c r="A41" s="5"/>
      <c r="B41" s="5"/>
      <c r="C41" s="5"/>
      <c r="D41" s="40" t="s">
        <v>46</v>
      </c>
      <c r="E41" s="42">
        <v>45538</v>
      </c>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row>
    <row r="42" spans="1:34" customFormat="1" ht="15.6" x14ac:dyDescent="0.3">
      <c r="A42" s="5"/>
      <c r="B42" s="5"/>
      <c r="C42" s="5"/>
      <c r="D42" s="40" t="s">
        <v>47</v>
      </c>
      <c r="E42" s="42">
        <v>45539</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row>
    <row r="43" spans="1:34" customFormat="1" ht="15.6" x14ac:dyDescent="0.3">
      <c r="A43" s="5"/>
      <c r="B43" s="5"/>
      <c r="C43" s="5"/>
      <c r="D43" s="40" t="s">
        <v>48</v>
      </c>
      <c r="E43" s="42">
        <v>45539</v>
      </c>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row>
    <row r="44" spans="1:34" customFormat="1" ht="15.6" x14ac:dyDescent="0.3">
      <c r="A44" s="5"/>
      <c r="B44" s="5"/>
      <c r="C44" s="5"/>
      <c r="D44" s="40" t="s">
        <v>49</v>
      </c>
      <c r="E44" s="42">
        <v>45540</v>
      </c>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row>
    <row r="45" spans="1:34" customFormat="1" ht="15.6" x14ac:dyDescent="0.3">
      <c r="A45" s="5"/>
      <c r="B45" s="5"/>
      <c r="C45" s="5"/>
      <c r="D45" s="40" t="s">
        <v>50</v>
      </c>
      <c r="E45" s="42">
        <v>45540</v>
      </c>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row>
    <row r="46" spans="1:34" customFormat="1" ht="15.6" x14ac:dyDescent="0.3">
      <c r="A46" s="5"/>
      <c r="B46" s="5"/>
      <c r="C46" s="5"/>
      <c r="D46" s="40" t="s">
        <v>51</v>
      </c>
      <c r="E46" s="42">
        <v>45541</v>
      </c>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row>
    <row r="47" spans="1:34" customFormat="1" ht="15.6" x14ac:dyDescent="0.3">
      <c r="A47" s="5"/>
      <c r="B47" s="5"/>
      <c r="C47" s="5"/>
      <c r="D47" s="40" t="s">
        <v>52</v>
      </c>
      <c r="E47" s="42">
        <v>45541</v>
      </c>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row>
    <row r="48" spans="1:34" customFormat="1" ht="15.6" x14ac:dyDescent="0.3">
      <c r="A48" s="5"/>
      <c r="B48" s="5"/>
      <c r="C48" s="5"/>
      <c r="D48" s="40" t="s">
        <v>53</v>
      </c>
      <c r="E48" s="42">
        <v>45544</v>
      </c>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row>
    <row r="49" spans="1:34" customFormat="1" ht="15.6" x14ac:dyDescent="0.3">
      <c r="A49" s="5"/>
      <c r="B49" s="5"/>
      <c r="C49" s="5"/>
      <c r="D49" s="40" t="s">
        <v>54</v>
      </c>
      <c r="E49" s="42">
        <v>45544</v>
      </c>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row>
    <row r="50" spans="1:34" customFormat="1" ht="15.6" x14ac:dyDescent="0.3">
      <c r="A50" s="5"/>
      <c r="B50" s="5"/>
      <c r="C50" s="5"/>
      <c r="D50" s="40" t="s">
        <v>55</v>
      </c>
      <c r="E50" s="42">
        <v>45545</v>
      </c>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row>
    <row r="51" spans="1:34" customFormat="1" ht="15.6" x14ac:dyDescent="0.3">
      <c r="A51" s="5"/>
      <c r="B51" s="5"/>
      <c r="C51" s="5"/>
      <c r="D51" s="40" t="s">
        <v>56</v>
      </c>
      <c r="E51" s="42">
        <v>45545</v>
      </c>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row>
    <row r="52" spans="1:34" customFormat="1" ht="15.6" x14ac:dyDescent="0.3">
      <c r="A52" s="5"/>
      <c r="B52" s="5"/>
      <c r="C52" s="5"/>
      <c r="D52" s="40" t="s">
        <v>57</v>
      </c>
      <c r="E52" s="42">
        <v>45546</v>
      </c>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row>
    <row r="53" spans="1:34" customFormat="1" ht="15.6" x14ac:dyDescent="0.3">
      <c r="A53" s="5"/>
      <c r="B53" s="5"/>
      <c r="C53" s="5"/>
      <c r="D53" s="40" t="s">
        <v>58</v>
      </c>
      <c r="E53" s="42">
        <v>45546</v>
      </c>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row>
    <row r="54" spans="1:34" customFormat="1" ht="15.6" x14ac:dyDescent="0.3">
      <c r="A54" s="5"/>
      <c r="B54" s="5"/>
      <c r="C54" s="5"/>
      <c r="D54" s="40" t="s">
        <v>59</v>
      </c>
      <c r="E54" s="42">
        <v>45547</v>
      </c>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row>
    <row r="55" spans="1:34" customFormat="1" ht="15.6" x14ac:dyDescent="0.3">
      <c r="A55" s="5"/>
      <c r="B55" s="5"/>
      <c r="C55" s="5"/>
      <c r="D55" s="40" t="s">
        <v>60</v>
      </c>
      <c r="E55" s="42">
        <v>45547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row>
    <row r="56" spans="1:34" customFormat="1" ht="15.6" x14ac:dyDescent="0.3">
      <c r="A56" s="5"/>
      <c r="B56" s="5"/>
      <c r="C56" s="5"/>
      <c r="D56" s="40" t="s">
        <v>61</v>
      </c>
      <c r="E56" s="42">
        <v>45548</v>
      </c>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row>
    <row r="57" spans="1:34" customFormat="1" ht="15.6" x14ac:dyDescent="0.3">
      <c r="A57" s="5"/>
      <c r="B57" s="5"/>
      <c r="C57" s="5"/>
      <c r="D57" s="40" t="s">
        <v>62</v>
      </c>
      <c r="E57" s="42">
        <v>45548</v>
      </c>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row>
    <row r="58" spans="1:34" customFormat="1" ht="15.6" x14ac:dyDescent="0.3">
      <c r="A58" s="5"/>
      <c r="B58" s="5"/>
      <c r="C58" s="5"/>
      <c r="D58" s="40" t="s">
        <v>63</v>
      </c>
      <c r="E58" s="42">
        <v>45551</v>
      </c>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row>
    <row r="59" spans="1:34" customFormat="1" ht="15.6" x14ac:dyDescent="0.3">
      <c r="A59" s="5"/>
      <c r="B59" s="5"/>
      <c r="C59" s="5"/>
      <c r="D59" s="40" t="s">
        <v>64</v>
      </c>
      <c r="E59" s="42">
        <v>45551</v>
      </c>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row>
    <row r="60" spans="1:34" customFormat="1" ht="15.6" x14ac:dyDescent="0.3">
      <c r="A60" s="5"/>
      <c r="B60" s="5"/>
      <c r="C60" s="5"/>
      <c r="D60" s="40" t="s">
        <v>65</v>
      </c>
      <c r="E60" s="42">
        <v>45552</v>
      </c>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row>
    <row r="61" spans="1:34" customFormat="1" ht="15.6" x14ac:dyDescent="0.3">
      <c r="A61" s="5"/>
      <c r="B61" s="5"/>
      <c r="C61" s="5"/>
      <c r="D61" s="40" t="s">
        <v>66</v>
      </c>
      <c r="E61" s="42">
        <v>45552</v>
      </c>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row>
    <row r="62" spans="1:34" customFormat="1" ht="15.6" x14ac:dyDescent="0.3">
      <c r="A62" s="5"/>
      <c r="B62" s="5"/>
      <c r="C62" s="5"/>
      <c r="D62" s="40" t="s">
        <v>67</v>
      </c>
      <c r="E62" s="42">
        <v>45553</v>
      </c>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row>
    <row r="63" spans="1:34" customFormat="1" ht="15.6" x14ac:dyDescent="0.3">
      <c r="A63" s="5"/>
      <c r="B63" s="5"/>
      <c r="C63" s="5"/>
      <c r="D63" s="40" t="s">
        <v>68</v>
      </c>
      <c r="E63" s="42">
        <v>45553</v>
      </c>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row>
    <row r="64" spans="1:34" customFormat="1" ht="15.6" x14ac:dyDescent="0.3">
      <c r="A64" s="5"/>
      <c r="B64" s="5"/>
      <c r="C64" s="5"/>
      <c r="D64" s="40" t="s">
        <v>69</v>
      </c>
      <c r="E64" s="42">
        <v>45554</v>
      </c>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row>
    <row r="65" spans="1:34" customFormat="1" ht="15.6" x14ac:dyDescent="0.3">
      <c r="A65" s="5"/>
      <c r="B65" s="5"/>
      <c r="C65" s="5"/>
      <c r="D65" s="40" t="s">
        <v>70</v>
      </c>
      <c r="E65" s="42">
        <v>45554</v>
      </c>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row>
    <row r="66" spans="1:34" customFormat="1" ht="15.6" x14ac:dyDescent="0.3">
      <c r="A66" s="5"/>
      <c r="B66" s="5"/>
      <c r="C66" s="5"/>
      <c r="D66" s="40" t="s">
        <v>71</v>
      </c>
      <c r="E66" s="42">
        <v>45555</v>
      </c>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row>
    <row r="67" spans="1:34" customFormat="1" ht="15.6" x14ac:dyDescent="0.3">
      <c r="A67" s="5"/>
      <c r="B67" s="5"/>
      <c r="C67" s="5"/>
      <c r="D67" s="40" t="s">
        <v>72</v>
      </c>
      <c r="E67" s="42">
        <v>45555</v>
      </c>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row>
    <row r="68" spans="1:34" customFormat="1" ht="15.6" x14ac:dyDescent="0.3">
      <c r="A68" s="5"/>
      <c r="B68" s="5"/>
      <c r="C68" s="5"/>
      <c r="D68" s="40" t="s">
        <v>73</v>
      </c>
      <c r="E68" s="42">
        <v>45558</v>
      </c>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row>
    <row r="69" spans="1:34" customFormat="1" ht="15.6" x14ac:dyDescent="0.3">
      <c r="A69" s="5"/>
      <c r="B69" s="5"/>
      <c r="C69" s="5"/>
      <c r="D69" s="40" t="s">
        <v>74</v>
      </c>
      <c r="E69" s="42">
        <v>45558</v>
      </c>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row>
    <row r="70" spans="1:34" customFormat="1" ht="15.6" x14ac:dyDescent="0.3">
      <c r="A70" s="5"/>
      <c r="B70" s="5"/>
      <c r="C70" s="5"/>
      <c r="D70" s="40" t="s">
        <v>75</v>
      </c>
      <c r="E70" s="42">
        <v>45559</v>
      </c>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row>
    <row r="71" spans="1:34" customFormat="1" ht="15.6" x14ac:dyDescent="0.3">
      <c r="A71" s="5"/>
      <c r="B71" s="5"/>
      <c r="C71" s="5"/>
      <c r="D71" s="40" t="s">
        <v>76</v>
      </c>
      <c r="E71" s="42">
        <v>45559</v>
      </c>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row>
    <row r="72" spans="1:34" customFormat="1" ht="15.6" x14ac:dyDescent="0.3">
      <c r="A72" s="5"/>
      <c r="B72" s="5"/>
      <c r="C72" s="5"/>
      <c r="D72" s="40" t="s">
        <v>77</v>
      </c>
      <c r="E72" s="42">
        <v>45560</v>
      </c>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row>
    <row r="73" spans="1:34" customFormat="1" ht="15.6" x14ac:dyDescent="0.3">
      <c r="A73" s="5"/>
      <c r="B73" s="5"/>
      <c r="C73" s="5"/>
      <c r="D73" s="40" t="s">
        <v>78</v>
      </c>
      <c r="E73" s="42">
        <v>45560</v>
      </c>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row>
    <row r="74" spans="1:34" customFormat="1" ht="15.6" x14ac:dyDescent="0.3">
      <c r="A74" s="5"/>
      <c r="B74" s="5"/>
      <c r="C74" s="5"/>
      <c r="D74" s="40" t="s">
        <v>79</v>
      </c>
      <c r="E74" s="42">
        <v>45561</v>
      </c>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row>
    <row r="75" spans="1:34" customFormat="1" ht="15.6" x14ac:dyDescent="0.3">
      <c r="A75" s="5"/>
      <c r="B75" s="5"/>
      <c r="C75" s="5"/>
      <c r="D75" s="40" t="s">
        <v>80</v>
      </c>
      <c r="E75" s="42">
        <v>45561</v>
      </c>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row>
    <row r="76" spans="1:34" customFormat="1" ht="15.6" x14ac:dyDescent="0.3">
      <c r="A76" s="5"/>
      <c r="B76" s="5"/>
      <c r="C76" s="5"/>
      <c r="D76" s="40" t="s">
        <v>81</v>
      </c>
      <c r="E76" s="42">
        <v>45562</v>
      </c>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row>
    <row r="77" spans="1:34" customFormat="1" ht="15.6" x14ac:dyDescent="0.3">
      <c r="A77" s="5"/>
      <c r="B77" s="5"/>
      <c r="C77" s="5"/>
      <c r="D77" s="40" t="s">
        <v>82</v>
      </c>
      <c r="E77" s="42">
        <v>45562</v>
      </c>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row>
    <row r="78" spans="1:34" customFormat="1" ht="15.6" x14ac:dyDescent="0.3">
      <c r="A78" s="5"/>
      <c r="B78" s="5"/>
      <c r="C78" s="5"/>
      <c r="D78" s="40" t="s">
        <v>83</v>
      </c>
      <c r="E78" s="42">
        <v>45566</v>
      </c>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row>
    <row r="79" spans="1:34" customFormat="1" ht="15.6" x14ac:dyDescent="0.3">
      <c r="A79" s="5"/>
      <c r="B79" s="5"/>
      <c r="C79" s="5"/>
      <c r="D79" s="40" t="s">
        <v>84</v>
      </c>
      <c r="E79" s="42">
        <v>45566</v>
      </c>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row>
    <row r="80" spans="1:34" customFormat="1" ht="15.6" x14ac:dyDescent="0.3">
      <c r="A80" s="5"/>
      <c r="B80" s="5"/>
      <c r="C80" s="5"/>
      <c r="D80" s="40" t="s">
        <v>85</v>
      </c>
      <c r="E80" s="42">
        <v>45567</v>
      </c>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row>
    <row r="81" spans="1:34" customFormat="1" ht="15.6" x14ac:dyDescent="0.3">
      <c r="A81" s="5"/>
      <c r="B81" s="5"/>
      <c r="C81" s="5"/>
      <c r="D81" s="40" t="s">
        <v>86</v>
      </c>
      <c r="E81" s="42">
        <v>45567</v>
      </c>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row>
    <row r="82" spans="1:34" customFormat="1" ht="15.6" x14ac:dyDescent="0.3">
      <c r="A82" s="5"/>
      <c r="B82" s="5"/>
      <c r="C82" s="5"/>
      <c r="D82" s="40" t="s">
        <v>87</v>
      </c>
      <c r="E82" s="42">
        <v>45568</v>
      </c>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row>
    <row r="83" spans="1:34" customFormat="1" ht="15.6" x14ac:dyDescent="0.3">
      <c r="A83" s="5"/>
      <c r="B83" s="5"/>
      <c r="C83" s="5"/>
      <c r="D83" s="40" t="s">
        <v>88</v>
      </c>
      <c r="E83" s="42">
        <v>45568</v>
      </c>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row>
    <row r="84" spans="1:34" customFormat="1" ht="15.6" x14ac:dyDescent="0.3">
      <c r="A84" s="5"/>
      <c r="B84" s="5"/>
      <c r="C84" s="5"/>
      <c r="D84" s="40" t="s">
        <v>89</v>
      </c>
      <c r="E84" s="42">
        <v>45569</v>
      </c>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row>
    <row r="85" spans="1:34" customFormat="1" ht="15.6" x14ac:dyDescent="0.3">
      <c r="A85" s="5"/>
      <c r="B85" s="5"/>
      <c r="C85" s="5"/>
      <c r="D85" s="40" t="s">
        <v>90</v>
      </c>
      <c r="E85" s="42">
        <v>45569</v>
      </c>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row>
    <row r="86" spans="1:34" customFormat="1" ht="15.6" x14ac:dyDescent="0.3">
      <c r="A86" s="5"/>
      <c r="B86" s="5"/>
      <c r="C86" s="5"/>
      <c r="D86" s="40" t="s">
        <v>91</v>
      </c>
      <c r="E86" s="42">
        <v>45572</v>
      </c>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row>
    <row r="87" spans="1:34" customFormat="1" ht="15.6" x14ac:dyDescent="0.3">
      <c r="A87" s="5"/>
      <c r="B87" s="5"/>
      <c r="C87" s="5"/>
      <c r="D87" s="40" t="s">
        <v>92</v>
      </c>
      <c r="E87" s="42">
        <v>45572</v>
      </c>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row>
    <row r="88" spans="1:34" customFormat="1" ht="15.6" x14ac:dyDescent="0.3">
      <c r="A88" s="5"/>
      <c r="B88" s="5"/>
      <c r="C88" s="5"/>
      <c r="D88" s="40" t="s">
        <v>93</v>
      </c>
      <c r="E88" s="42">
        <v>45573</v>
      </c>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row>
    <row r="89" spans="1:34" customFormat="1" ht="15.6" x14ac:dyDescent="0.3">
      <c r="A89" s="5"/>
      <c r="B89" s="5"/>
      <c r="C89" s="5"/>
      <c r="D89" s="40" t="s">
        <v>94</v>
      </c>
      <c r="E89" s="42">
        <v>45573</v>
      </c>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row>
    <row r="90" spans="1:34" customFormat="1" ht="15.6" x14ac:dyDescent="0.3">
      <c r="A90" s="5"/>
      <c r="B90" s="5"/>
      <c r="C90" s="5"/>
      <c r="D90" s="40" t="s">
        <v>95</v>
      </c>
      <c r="E90" s="42">
        <v>45574</v>
      </c>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row>
    <row r="91" spans="1:34" customFormat="1" ht="15.6" x14ac:dyDescent="0.3">
      <c r="A91" s="5"/>
      <c r="B91" s="5"/>
      <c r="C91" s="5"/>
      <c r="D91" s="40" t="s">
        <v>96</v>
      </c>
      <c r="E91" s="42">
        <v>45574</v>
      </c>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row>
    <row r="92" spans="1:34" customFormat="1" ht="15.6" x14ac:dyDescent="0.3">
      <c r="A92" s="5"/>
      <c r="B92" s="5"/>
      <c r="C92" s="5"/>
      <c r="D92" s="40" t="s">
        <v>97</v>
      </c>
      <c r="E92" s="42">
        <v>45575</v>
      </c>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row>
    <row r="93" spans="1:34" customFormat="1" ht="15.6" x14ac:dyDescent="0.3">
      <c r="A93" s="5"/>
      <c r="B93" s="5"/>
      <c r="C93" s="5"/>
      <c r="D93" s="40" t="s">
        <v>98</v>
      </c>
      <c r="E93" s="42">
        <v>45575</v>
      </c>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row>
    <row r="94" spans="1:34" customFormat="1" ht="15.6" x14ac:dyDescent="0.3">
      <c r="A94" s="5"/>
      <c r="B94" s="5"/>
      <c r="C94" s="5"/>
      <c r="D94" s="40" t="s">
        <v>99</v>
      </c>
      <c r="E94" s="42">
        <v>45576</v>
      </c>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row>
    <row r="95" spans="1:34" customFormat="1" ht="15.6" x14ac:dyDescent="0.3">
      <c r="A95" s="5"/>
      <c r="B95" s="5"/>
      <c r="C95" s="5"/>
      <c r="D95" s="40" t="s">
        <v>100</v>
      </c>
      <c r="E95" s="42">
        <v>45576</v>
      </c>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row>
    <row r="96" spans="1:34" customFormat="1" ht="15.6" x14ac:dyDescent="0.3">
      <c r="A96" s="5"/>
      <c r="B96" s="5"/>
      <c r="C96" s="5"/>
      <c r="D96" s="40" t="s">
        <v>101</v>
      </c>
      <c r="E96" s="42">
        <v>45580</v>
      </c>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row>
    <row r="97" spans="1:34" customFormat="1" ht="15.6" x14ac:dyDescent="0.3">
      <c r="A97" s="5"/>
      <c r="B97" s="5"/>
      <c r="C97" s="5"/>
      <c r="D97" s="40" t="s">
        <v>102</v>
      </c>
      <c r="E97" s="42">
        <v>45580</v>
      </c>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row>
    <row r="98" spans="1:34" customFormat="1" ht="15.6" x14ac:dyDescent="0.3">
      <c r="A98" s="5"/>
      <c r="B98" s="5"/>
      <c r="C98" s="5"/>
      <c r="D98" s="40" t="s">
        <v>103</v>
      </c>
      <c r="E98" s="42">
        <v>45581</v>
      </c>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row>
    <row r="99" spans="1:34" customFormat="1" ht="15.6" x14ac:dyDescent="0.3">
      <c r="A99" s="5"/>
      <c r="B99" s="5"/>
      <c r="C99" s="5"/>
      <c r="D99" s="40" t="s">
        <v>104</v>
      </c>
      <c r="E99" s="42">
        <v>45581</v>
      </c>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row>
    <row r="100" spans="1:34" customFormat="1" ht="15.6" x14ac:dyDescent="0.3">
      <c r="A100" s="5"/>
      <c r="B100" s="5"/>
      <c r="C100" s="5"/>
      <c r="D100" s="40" t="s">
        <v>105</v>
      </c>
      <c r="E100" s="42">
        <v>45582</v>
      </c>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row>
    <row r="101" spans="1:34" customFormat="1" ht="15.6" x14ac:dyDescent="0.3">
      <c r="A101" s="5"/>
      <c r="B101" s="5"/>
      <c r="C101" s="5"/>
      <c r="D101" s="40" t="s">
        <v>106</v>
      </c>
      <c r="E101" s="42">
        <v>45582</v>
      </c>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row>
    <row r="102" spans="1:34" customFormat="1" ht="15.6" x14ac:dyDescent="0.3">
      <c r="A102" s="5"/>
      <c r="B102" s="5"/>
      <c r="C102" s="5"/>
      <c r="D102" s="40" t="s">
        <v>107</v>
      </c>
      <c r="E102" s="42">
        <v>45583</v>
      </c>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row>
    <row r="103" spans="1:34" customFormat="1" ht="15.6" x14ac:dyDescent="0.3">
      <c r="A103" s="5"/>
      <c r="B103" s="5"/>
      <c r="C103" s="5"/>
      <c r="D103" s="40" t="s">
        <v>108</v>
      </c>
      <c r="E103" s="42">
        <v>45583</v>
      </c>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row>
    <row r="104" spans="1:34" customFormat="1" ht="15.6" x14ac:dyDescent="0.3">
      <c r="A104" s="5"/>
      <c r="B104" s="5"/>
      <c r="C104" s="5"/>
      <c r="D104" s="40" t="s">
        <v>109</v>
      </c>
      <c r="E104" s="42">
        <v>45586</v>
      </c>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row>
    <row r="105" spans="1:34" customFormat="1" ht="15.6" x14ac:dyDescent="0.3">
      <c r="A105" s="5"/>
      <c r="B105" s="5"/>
      <c r="C105" s="5"/>
      <c r="D105" s="40" t="s">
        <v>110</v>
      </c>
      <c r="E105" s="42">
        <v>45586</v>
      </c>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row>
    <row r="106" spans="1:34" customFormat="1" ht="15.6" x14ac:dyDescent="0.3">
      <c r="A106" s="5"/>
      <c r="B106" s="5"/>
      <c r="C106" s="5"/>
      <c r="D106" s="40" t="s">
        <v>111</v>
      </c>
      <c r="E106" s="42">
        <v>45587</v>
      </c>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row>
    <row r="107" spans="1:34" customFormat="1" ht="15.6" x14ac:dyDescent="0.3">
      <c r="A107" s="5"/>
      <c r="B107" s="5"/>
      <c r="C107" s="5"/>
      <c r="D107" s="40" t="s">
        <v>112</v>
      </c>
      <c r="E107" s="42">
        <v>45587</v>
      </c>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row>
    <row r="108" spans="1:34" customFormat="1" ht="15.6" x14ac:dyDescent="0.3">
      <c r="A108" s="5"/>
      <c r="B108" s="5"/>
      <c r="C108" s="5"/>
      <c r="D108" s="40" t="s">
        <v>113</v>
      </c>
      <c r="E108" s="42">
        <v>45588</v>
      </c>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row>
    <row r="109" spans="1:34" customFormat="1" ht="15.6" x14ac:dyDescent="0.3">
      <c r="A109" s="5"/>
      <c r="B109" s="5"/>
      <c r="C109" s="5"/>
      <c r="D109" s="40" t="s">
        <v>114</v>
      </c>
      <c r="E109" s="42">
        <v>45588</v>
      </c>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row>
    <row r="110" spans="1:34" customFormat="1" ht="15.6" x14ac:dyDescent="0.3">
      <c r="A110" s="5"/>
      <c r="B110" s="5"/>
      <c r="C110" s="5"/>
      <c r="D110" s="40" t="s">
        <v>115</v>
      </c>
      <c r="E110" s="42">
        <v>45589</v>
      </c>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row>
    <row r="111" spans="1:34" customFormat="1" ht="15.6" x14ac:dyDescent="0.3">
      <c r="A111" s="5"/>
      <c r="B111" s="5"/>
      <c r="C111" s="5"/>
      <c r="D111" s="43" t="s">
        <v>116</v>
      </c>
      <c r="E111" s="42">
        <v>45589</v>
      </c>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row>
  </sheetData>
  <mergeCells count="6">
    <mergeCell ref="F12:F21"/>
    <mergeCell ref="C9:F9"/>
    <mergeCell ref="C2:F4"/>
    <mergeCell ref="C6:F7"/>
    <mergeCell ref="G6:G7"/>
    <mergeCell ref="G2:I4"/>
  </mergeCells>
  <phoneticPr fontId="10" type="noConversion"/>
  <hyperlinks>
    <hyperlink ref="C9:F9" r:id="rId1" display="Calendario tributario 2024" xr:uid="{C950E038-63D6-4345-B44F-53430447219A}"/>
    <hyperlink ref="F12:F21" r:id="rId2" display="Nota: tener en cuenta la contingencia emitida por la Dian en el Comunicado 048 de 2024. " xr:uid="{3B7D062A-1FF6-4064-BCAA-B08B020936BB}"/>
  </hyperlinks>
  <pageMargins left="0.7" right="0.7" top="0.75" bottom="0.75" header="0.3" footer="0.3"/>
  <ignoredErrors>
    <ignoredError sqref="D12:D11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Te damos la bienvenida a Alegra</vt:lpstr>
      <vt:lpstr>Explora Siempre Al Día</vt:lpstr>
      <vt:lpstr>Gestión contribuyentes DRPN2023</vt:lpstr>
      <vt:lpstr>Gestión de honorarios DRPN2023</vt:lpstr>
      <vt:lpstr>Vencimientos DRPN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2024-07-16T19:52:53Z</dcterms:created>
  <dcterms:modified xsi:type="dcterms:W3CDTF">2024-08-14T20:15:39Z</dcterms:modified>
</cp:coreProperties>
</file>