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202300"/>
  <mc:AlternateContent xmlns:mc="http://schemas.openxmlformats.org/markup-compatibility/2006">
    <mc:Choice Requires="x15">
      <x15ac:absPath xmlns:x15ac="http://schemas.microsoft.com/office/spreadsheetml/2010/11/ac" url="C:\Users\usuario\Desktop\Backup\Diana Cadavid\Alegra\Formatos en proceso\Terminados\"/>
    </mc:Choice>
  </mc:AlternateContent>
  <xr:revisionPtr revIDLastSave="0" documentId="13_ncr:1_{9D4E59F6-54D5-44EB-B565-757EF50EDDD1}" xr6:coauthVersionLast="47" xr6:coauthVersionMax="47" xr10:uidLastSave="{00000000-0000-0000-0000-000000000000}"/>
  <bookViews>
    <workbookView xWindow="-108" yWindow="-108" windowWidth="23256" windowHeight="12456" xr2:uid="{551AB480-CBB3-45B7-B236-5EE4D6D00F2A}"/>
  </bookViews>
  <sheets>
    <sheet name="Te damos la bienvenida a Alegra" sheetId="2" r:id="rId1"/>
    <sheet name="Explora Siempre Al Día" sheetId="3" r:id="rId2"/>
    <sheet name="Introducción herramienta Alegra" sheetId="4" r:id="rId3"/>
    <sheet name="Cálculo de intereses presuntivo" sheetId="1"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 i="1" l="1"/>
  <c r="G39" i="1"/>
  <c r="G37" i="1"/>
  <c r="F37" i="1"/>
  <c r="F38" i="1"/>
  <c r="G38" i="1"/>
  <c r="H17" i="1"/>
  <c r="G16" i="1"/>
  <c r="F16" i="1"/>
  <c r="G12" i="1"/>
  <c r="H18" i="1" l="1"/>
  <c r="H19" i="1" s="1"/>
  <c r="F40" i="1" s="1"/>
  <c r="F39" i="1"/>
  <c r="G40" i="1" l="1"/>
  <c r="H20" i="1"/>
  <c r="H21" i="1"/>
  <c r="F41" i="1"/>
  <c r="G41" i="1"/>
  <c r="H22" i="1" l="1"/>
  <c r="G42" i="1"/>
  <c r="F42" i="1"/>
  <c r="H23" i="1" l="1"/>
  <c r="G43" i="1"/>
  <c r="F43" i="1"/>
  <c r="H24" i="1" l="1"/>
  <c r="G44" i="1"/>
  <c r="F44" i="1"/>
  <c r="H25" i="1" l="1"/>
  <c r="F45" i="1"/>
  <c r="G45" i="1"/>
  <c r="H26" i="1" l="1"/>
  <c r="G46" i="1"/>
  <c r="F46" i="1"/>
  <c r="H27" i="1" l="1"/>
  <c r="F47" i="1"/>
  <c r="G47" i="1"/>
  <c r="H28" i="1" l="1"/>
  <c r="F48" i="1"/>
  <c r="G48" i="1"/>
  <c r="G49" i="1" l="1"/>
  <c r="G50" i="1" s="1"/>
  <c r="F49" i="1"/>
  <c r="F50" i="1" s="1"/>
  <c r="G52" i="1" l="1"/>
</calcChain>
</file>

<file path=xl/sharedStrings.xml><?xml version="1.0" encoding="utf-8"?>
<sst xmlns="http://schemas.openxmlformats.org/spreadsheetml/2006/main" count="55" uniqueCount="40">
  <si>
    <t>Quiero crear mi cuenta</t>
  </si>
  <si>
    <t>Contenido elaborado: 
Julio 25 de 2024</t>
  </si>
  <si>
    <t>Herramienta para calcular los intereses presuntivos de 2023</t>
  </si>
  <si>
    <t>Cuando hay préstamos entre socios y sociedades es necesario que al menos se haya generado un interés presuntivo. Con esta herramienta podrás conocer la normativa al respecto y cómo se calculan los intereses presuntivos de 2023 para las declaraciones de renta que se presentan en 2024.</t>
  </si>
  <si>
    <t>Tratamiento contable frente a los préstamos entre socios y sociedades</t>
  </si>
  <si>
    <t>Tratamiento fiscal frente a los préstamos entre socios y sociedades</t>
  </si>
  <si>
    <t xml:space="preserve">Toda la información anterior funciona para conocer por qué desde la normativa tributaria se exige por lo menos un interés presuntivo en este tipo de préstamos y los riesgos que se presenta al tener transacciones de este tipo sin soporte. Al respecto el artículo 35 del Estatuto Tributario expone: </t>
  </si>
  <si>
    <r>
      <t xml:space="preserve">"Para efectos del impuesto sobre la renta, se presume de derecho que todo préstamo en dinero, cualquiera que sea su naturaleza o denominación, que otorguen las sociedades a sus socios o accionistas o estos a la sociedad, </t>
    </r>
    <r>
      <rPr>
        <i/>
        <u/>
        <sz val="12"/>
        <color theme="1"/>
        <rFont val="Arial"/>
        <family val="2"/>
      </rPr>
      <t>genera un rendimiento mínimo anual y proporcional al tiempo de posesión, equivalente a la tasa para DTF vigente a 31 de diciembre del año inmediatamente anterior al gravable</t>
    </r>
    <r>
      <rPr>
        <i/>
        <sz val="12"/>
        <color theme="1"/>
        <rFont val="Arial"/>
        <family val="2"/>
      </rPr>
      <t xml:space="preserve">.
La presunción a que se refiere este artículo, </t>
    </r>
    <r>
      <rPr>
        <i/>
        <u/>
        <sz val="12"/>
        <color theme="1"/>
        <rFont val="Arial"/>
        <family val="2"/>
      </rPr>
      <t>no limita la facultad de que dispone la Administración Tributaria para determinar los rendimientos reales cuando éstos fueren superiores</t>
    </r>
    <r>
      <rPr>
        <i/>
        <sz val="12"/>
        <color theme="1"/>
        <rFont val="Arial"/>
        <family val="2"/>
      </rPr>
      <t xml:space="preserve">".
Nota: los subrayados están fuera de la norma.
</t>
    </r>
  </si>
  <si>
    <t>Con la Contabilidad Inteligente de Alegra te recargas de superpoderes para las Pymes que asesoras. 
Crea tu cuenta y disfruta de una prueba gratuita por 15 días. ¡Explora todas las funcionalidades que puedes usar fácil y rápido!</t>
  </si>
  <si>
    <t xml:space="preserve">Realiza las simulaciones que requieras, teniendo en cuenta que las tasas y referencias con las que está diseñada esta herramienta atienden el período 2023 que será declarado durante 2024.
Diligencia las celdas o selecciona una respuesta de la lista desplegable en las celdas que están en gris claro. </t>
  </si>
  <si>
    <t>Mes</t>
  </si>
  <si>
    <t>Paso 1. Selecciona las partes en el hecho económico</t>
  </si>
  <si>
    <r>
      <t xml:space="preserve">Deudor:
</t>
    </r>
    <r>
      <rPr>
        <b/>
        <sz val="8"/>
        <color theme="0"/>
        <rFont val="Arial"/>
        <family val="2"/>
      </rPr>
      <t>Quien tiene la obligación de pago</t>
    </r>
  </si>
  <si>
    <r>
      <t xml:space="preserve">Acreedor:
</t>
    </r>
    <r>
      <rPr>
        <b/>
        <sz val="8"/>
        <color theme="0"/>
        <rFont val="Arial"/>
        <family val="2"/>
      </rPr>
      <t>Beneficiario del cobro</t>
    </r>
    <r>
      <rPr>
        <b/>
        <sz val="12"/>
        <color theme="0"/>
        <rFont val="Arial"/>
        <family val="2"/>
      </rPr>
      <t xml:space="preserve">
</t>
    </r>
  </si>
  <si>
    <t>Socio/Socia</t>
  </si>
  <si>
    <t>Enero</t>
  </si>
  <si>
    <t>Febrero</t>
  </si>
  <si>
    <t>Paso 2. Referencia los valores adeudados en 2023</t>
  </si>
  <si>
    <t>Marzo</t>
  </si>
  <si>
    <t>Abril</t>
  </si>
  <si>
    <t>Mayo</t>
  </si>
  <si>
    <t>Junio</t>
  </si>
  <si>
    <t>Julio</t>
  </si>
  <si>
    <t>Agosto</t>
  </si>
  <si>
    <t>Septiembre</t>
  </si>
  <si>
    <t>Octubre</t>
  </si>
  <si>
    <t>Noviembre</t>
  </si>
  <si>
    <t>Diciembre</t>
  </si>
  <si>
    <t>Paso 3. Tasa de interés para 2023</t>
  </si>
  <si>
    <r>
      <t xml:space="preserve">Tasa de interés presuntivo:
</t>
    </r>
    <r>
      <rPr>
        <b/>
        <sz val="8"/>
        <color theme="0"/>
        <rFont val="Arial"/>
        <family val="2"/>
      </rPr>
      <t>Decreto 848 de mayo de 2023</t>
    </r>
  </si>
  <si>
    <t>Saldo</t>
  </si>
  <si>
    <t>Total</t>
  </si>
  <si>
    <r>
      <t xml:space="preserve">Tasa real pactada:
</t>
    </r>
    <r>
      <rPr>
        <b/>
        <sz val="8"/>
        <color theme="0"/>
        <rFont val="Arial"/>
        <family val="2"/>
      </rPr>
      <t>Tasa de interés del préstamo (anual)</t>
    </r>
  </si>
  <si>
    <r>
      <rPr>
        <b/>
        <sz val="12"/>
        <color theme="1"/>
        <rFont val="Arial"/>
        <family val="2"/>
      </rPr>
      <t xml:space="preserve">Nota: </t>
    </r>
    <r>
      <rPr>
        <sz val="12"/>
        <color theme="1"/>
        <rFont val="Arial"/>
        <family val="2"/>
      </rPr>
      <t>los cálculos relacionados reflejan la interpretación normativa que realizamos desde Alegra a título de guía, no obstante, como contador o consultor tributario debes realizar la revisión de las particularidades a las que haya lugar para el caso que asesoras o las acciones que ya haya en curso en la Dian, en Alegra no somos responsables de las interpretaciones, operaciones o información derivada del uso de esta herramienta.  </t>
    </r>
  </si>
  <si>
    <t>Para revisar el efecto tributario, es necesario analizar primero el hecho económico y el registro contable que se genera. 
Cuando un socio le presta a una sociedad o una sociedad a un socio, se genera una cuenta por pagar para el deudor y una cuenta por cobrar para el acreedor.</t>
  </si>
  <si>
    <t>Aunque la transacción puede lucir sencilla y evidente, en la práctica se generan diferentes situaciones como:
- Puede que el socio le pida a un tercero pagar los saldos que tiene pendientes con este a su sociedad y no a él mismo, en este caso la sociedad debe reconocer un pasivo con su socio y el socio una cuenta por cobrar con la sociedad, de lo contrario se podría generar un incremento patrimonial en la sociedad injustificado o dar origen al reporte de una ganancia ocasional. Por otra parte, en casos como este se sugiere revisar la procedencia de las transacciones bajo las políticas Sagrilaft.
- Si un socio le presta dinero a una sociedad para brindar liquidez, se debería evaluar si se trata realmente de un préstamo que la entidad esté dispuesta a pagar o por el contrario sea mejor reconocer un aporte de socios, en caso de que en primera instancia se haya realizado el préstamo y luego la sociedad indique que no está en la posibilidad de pagar, la mejor recomendación será capitalizar estos préstamos, ya que no es muy justificable que un socio deteriore su cartera con la empresa, además capitalizando el préstamo la empresa va a verse beneficiada en su estructura financiera al eliminar un pasivo e incrementar su patrimonio.</t>
  </si>
  <si>
    <t xml:space="preserve">- El socio retira dinero de la empresa. En este caso no se puede reconocer esa salida de efectivo de la empresa ni como gasto, ni como anticipo de dividendos, la opción sería validar si se cumplen las condiciones para reconocer un préstamo, de lo contrario se podrá validar un retiro de dividendos acumulados en los que ya se tendría que revisar muy bien el tema legal y societario. </t>
  </si>
  <si>
    <r>
      <t xml:space="preserve">Atendiendo esto, el Gobierno nacional emite un decreto cada año para tener una tasa de referencia para este tipo de préstamos. Si la transacción original fue trazada con una tasa superior, se deberá tener en cuenta para efectos tributarios la tasa pactada, pero si la tasa es inferior a la mencionada en el decreto o no fue establecida, </t>
    </r>
    <r>
      <rPr>
        <b/>
        <sz val="12"/>
        <color theme="1"/>
        <rFont val="Arial"/>
        <family val="2"/>
      </rPr>
      <t xml:space="preserve">se tendrá que ajustar como mínimo a esta tasa conocida como "interés presunto" o "interés presuntivo". </t>
    </r>
  </si>
  <si>
    <r>
      <t xml:space="preserve">Como se puede ver en casos de este estilo </t>
    </r>
    <r>
      <rPr>
        <b/>
        <sz val="12"/>
        <color theme="1"/>
        <rFont val="Arial"/>
        <family val="2"/>
      </rPr>
      <t>lo mejor es tener la contabilidad de los socios y la sociedad totalmente separada y ante algún préstamo validar la justificación del pasivo</t>
    </r>
    <r>
      <rPr>
        <sz val="12"/>
        <color theme="1"/>
        <rFont val="Arial"/>
        <family val="2"/>
      </rPr>
      <t xml:space="preserve"> (que haya una fecha de vencimiento, una intención de pago, un monto específico, una tasa o interés que justifiquen el hecho económico y en general un soporte de la amortización realizada), de lo contrario puede ser complejo justificar este tipo de transacciones. 
Con base en esta situación en el Estatuto Tributario se expone la necesidad de que al menos haya un cálculo de intereses presuntivos entre socios y sociedades. En cuanto a lo contable lo mejor será soportar la transacción y calcular un interés real a una tasa de mercado razonable.</t>
    </r>
  </si>
  <si>
    <t>Paso 3. Cálculo de intereses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</si>
</sst>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_-&quot;$&quot;* #,##0_-;\-&quot;$&quot;* #,##0_-;_-&quot;$&quot;* &quot;-&quot;??_-;_-@_-"/>
    <numFmt numFmtId="165" formatCode="_-&quot;$&quot;* #,##0_-;\-&quot;$&quot;* #,##0_-;_-&quot;$&quot;* &quot;-&quot;??_-;_-@"/>
  </numFmts>
  <fonts count="19" x14ac:knownFonts="1">
    <font>
      <sz val="11"/>
      <color theme="1"/>
      <name val="Aptos Narrow"/>
      <family val="2"/>
      <scheme val="minor"/>
    </font>
    <font>
      <sz val="11"/>
      <color theme="1"/>
      <name val="Aptos Narrow"/>
      <family val="2"/>
      <scheme val="minor"/>
    </font>
    <font>
      <sz val="11"/>
      <color theme="1"/>
      <name val="Aptos Narrow"/>
      <scheme val="minor"/>
    </font>
    <font>
      <b/>
      <sz val="20"/>
      <color rgb="FF00D6BC"/>
      <name val="Arial"/>
      <family val="2"/>
    </font>
    <font>
      <b/>
      <sz val="8"/>
      <color theme="0" tint="-0.499984740745262"/>
      <name val="Arial"/>
      <family val="2"/>
    </font>
    <font>
      <sz val="12"/>
      <color theme="1"/>
      <name val="Arial"/>
      <family val="2"/>
    </font>
    <font>
      <sz val="11"/>
      <name val="Calibri"/>
      <family val="2"/>
    </font>
    <font>
      <sz val="12"/>
      <color rgb="FFFF0000"/>
      <name val="Arial"/>
      <family val="2"/>
    </font>
    <font>
      <b/>
      <sz val="16"/>
      <color theme="0"/>
      <name val="Arial"/>
      <family val="2"/>
    </font>
    <font>
      <u/>
      <sz val="11"/>
      <color theme="10"/>
      <name val="Aptos Narrow"/>
      <scheme val="minor"/>
    </font>
    <font>
      <b/>
      <u/>
      <sz val="12"/>
      <color rgb="FF5C759A"/>
      <name val="Arial"/>
      <family val="2"/>
    </font>
    <font>
      <i/>
      <sz val="12"/>
      <color theme="1"/>
      <name val="Arial"/>
      <family val="2"/>
    </font>
    <font>
      <i/>
      <u/>
      <sz val="12"/>
      <color theme="1"/>
      <name val="Arial"/>
      <family val="2"/>
    </font>
    <font>
      <b/>
      <sz val="12"/>
      <color theme="0"/>
      <name val="Arial"/>
      <family val="2"/>
    </font>
    <font>
      <b/>
      <sz val="8"/>
      <color theme="0"/>
      <name val="Arial"/>
      <family val="2"/>
    </font>
    <font>
      <b/>
      <sz val="14"/>
      <color theme="0"/>
      <name val="Arial"/>
      <family val="2"/>
    </font>
    <font>
      <sz val="14"/>
      <name val="Calibri"/>
      <family val="2"/>
    </font>
    <font>
      <sz val="8"/>
      <name val="Aptos Narrow"/>
      <family val="2"/>
      <scheme val="minor"/>
    </font>
    <font>
      <b/>
      <sz val="12"/>
      <color theme="1"/>
      <name val="Arial"/>
      <family val="2"/>
    </font>
  </fonts>
  <fills count="9">
    <fill>
      <patternFill patternType="none"/>
    </fill>
    <fill>
      <patternFill patternType="gray125"/>
    </fill>
    <fill>
      <patternFill patternType="solid">
        <fgColor rgb="FFF1F5F9"/>
        <bgColor indexed="64"/>
      </patternFill>
    </fill>
    <fill>
      <patternFill patternType="solid">
        <fgColor theme="0"/>
        <bgColor theme="0"/>
      </patternFill>
    </fill>
    <fill>
      <patternFill patternType="solid">
        <fgColor theme="0"/>
        <bgColor indexed="64"/>
      </patternFill>
    </fill>
    <fill>
      <patternFill patternType="solid">
        <fgColor rgb="FF00D6BC"/>
        <bgColor rgb="FF00D6BC"/>
      </patternFill>
    </fill>
    <fill>
      <patternFill patternType="solid">
        <fgColor rgb="FFE2E8F0"/>
        <bgColor rgb="FFE2E8F0"/>
      </patternFill>
    </fill>
    <fill>
      <patternFill patternType="solid">
        <fgColor theme="0"/>
        <bgColor rgb="FFE2E8F0"/>
      </patternFill>
    </fill>
    <fill>
      <patternFill patternType="solid">
        <fgColor rgb="FFCFF2F1"/>
        <bgColor rgb="FFCFF2F1"/>
      </patternFill>
    </fill>
  </fills>
  <borders count="7">
    <border>
      <left/>
      <right/>
      <top/>
      <bottom/>
      <diagonal/>
    </border>
    <border>
      <left style="thin">
        <color rgb="FFCBD5E1"/>
      </left>
      <right style="medium">
        <color rgb="FFCBD5E1"/>
      </right>
      <top style="medium">
        <color rgb="FFCBD5E1"/>
      </top>
      <bottom style="thin">
        <color rgb="FFCBD5E1"/>
      </bottom>
      <diagonal/>
    </border>
    <border>
      <left style="medium">
        <color rgb="FFCBD5E1"/>
      </left>
      <right/>
      <top/>
      <bottom/>
      <diagonal/>
    </border>
    <border>
      <left/>
      <right style="thin">
        <color rgb="FFCBD5E1"/>
      </right>
      <top/>
      <bottom/>
      <diagonal/>
    </border>
    <border>
      <left style="medium">
        <color rgb="FFCBD5E1"/>
      </left>
      <right/>
      <top style="medium">
        <color rgb="FFCBD5E1"/>
      </top>
      <bottom style="medium">
        <color rgb="FFCBD5E1"/>
      </bottom>
      <diagonal/>
    </border>
    <border>
      <left/>
      <right/>
      <top style="medium">
        <color rgb="FFCBD5E1"/>
      </top>
      <bottom style="medium">
        <color rgb="FFCBD5E1"/>
      </bottom>
      <diagonal/>
    </border>
    <border>
      <left/>
      <right style="medium">
        <color rgb="FFCBD5E1"/>
      </right>
      <top style="medium">
        <color rgb="FFCBD5E1"/>
      </top>
      <bottom style="medium">
        <color rgb="FFCBD5E1"/>
      </bottom>
      <diagonal/>
    </border>
  </borders>
  <cellStyleXfs count="6">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0" fontId="9" fillId="0" borderId="0" applyNumberFormat="0" applyFill="0" applyBorder="0" applyAlignment="0" applyProtection="0"/>
  </cellStyleXfs>
  <cellXfs count="43">
    <xf numFmtId="0" fontId="0" fillId="0" borderId="0" xfId="0"/>
    <xf numFmtId="0" fontId="1" fillId="2" borderId="0" xfId="3" applyFill="1"/>
    <xf numFmtId="0" fontId="2" fillId="4" borderId="0" xfId="4" applyFill="1"/>
    <xf numFmtId="0" fontId="7" fillId="3" borderId="0" xfId="4" applyFont="1" applyFill="1"/>
    <xf numFmtId="0" fontId="5" fillId="3" borderId="0" xfId="4" applyFont="1" applyFill="1"/>
    <xf numFmtId="0" fontId="5" fillId="3" borderId="0" xfId="4" applyFont="1" applyFill="1" applyAlignment="1">
      <alignment horizontal="left"/>
    </xf>
    <xf numFmtId="0" fontId="5" fillId="3" borderId="0" xfId="4" applyFont="1" applyFill="1" applyAlignment="1">
      <alignment horizontal="left" vertical="center" wrapText="1"/>
    </xf>
    <xf numFmtId="0" fontId="6" fillId="4" borderId="0" xfId="4" applyFont="1" applyFill="1" applyAlignment="1">
      <alignment vertical="center"/>
    </xf>
    <xf numFmtId="0" fontId="6" fillId="4" borderId="0" xfId="4" applyFont="1" applyFill="1" applyAlignment="1">
      <alignment horizontal="left" vertical="center"/>
    </xf>
    <xf numFmtId="164" fontId="5" fillId="7" borderId="1" xfId="1" applyNumberFormat="1" applyFont="1" applyFill="1" applyBorder="1" applyAlignment="1">
      <alignment horizontal="left" vertical="center" wrapText="1"/>
    </xf>
    <xf numFmtId="165" fontId="5" fillId="6" borderId="1" xfId="0" applyNumberFormat="1" applyFont="1" applyFill="1" applyBorder="1" applyAlignment="1">
      <alignment horizontal="left" vertical="center" wrapText="1"/>
    </xf>
    <xf numFmtId="0" fontId="13" fillId="5" borderId="0" xfId="0" applyFont="1" applyFill="1" applyAlignment="1">
      <alignment horizontal="center" vertical="center"/>
    </xf>
    <xf numFmtId="0" fontId="13" fillId="5" borderId="0" xfId="0" applyFont="1" applyFill="1" applyAlignment="1">
      <alignment horizontal="center" vertical="center" wrapText="1"/>
    </xf>
    <xf numFmtId="164" fontId="5" fillId="6" borderId="1" xfId="1" applyNumberFormat="1" applyFont="1" applyFill="1" applyBorder="1" applyAlignment="1">
      <alignment horizontal="left" vertical="center" wrapText="1"/>
    </xf>
    <xf numFmtId="165" fontId="5" fillId="7" borderId="1" xfId="0" applyNumberFormat="1" applyFont="1" applyFill="1" applyBorder="1" applyAlignment="1">
      <alignment horizontal="left" vertical="center" wrapText="1"/>
    </xf>
    <xf numFmtId="164" fontId="5" fillId="7" borderId="1" xfId="1" applyNumberFormat="1" applyFont="1" applyFill="1" applyBorder="1" applyAlignment="1">
      <alignment horizontal="left" vertical="center"/>
    </xf>
    <xf numFmtId="10" fontId="5" fillId="7" borderId="1" xfId="2" applyNumberFormat="1" applyFont="1" applyFill="1" applyBorder="1" applyAlignment="1">
      <alignment horizontal="left" vertical="center" wrapText="1"/>
    </xf>
    <xf numFmtId="10" fontId="5" fillId="6" borderId="1" xfId="2" applyNumberFormat="1" applyFont="1" applyFill="1" applyBorder="1" applyAlignment="1">
      <alignment horizontal="left" vertical="center" wrapText="1"/>
    </xf>
    <xf numFmtId="0" fontId="0" fillId="4" borderId="0" xfId="0" applyFill="1"/>
    <xf numFmtId="0" fontId="5" fillId="3" borderId="0" xfId="4" applyFont="1" applyFill="1" applyAlignment="1">
      <alignment horizontal="left" vertical="center" wrapText="1"/>
    </xf>
    <xf numFmtId="0" fontId="6" fillId="0" borderId="0" xfId="4" applyFont="1" applyAlignment="1">
      <alignment vertical="center"/>
    </xf>
    <xf numFmtId="0" fontId="2" fillId="0" borderId="0" xfId="4" applyAlignment="1">
      <alignment vertical="center"/>
    </xf>
    <xf numFmtId="0" fontId="3" fillId="3" borderId="0" xfId="4" applyFont="1" applyFill="1" applyAlignment="1">
      <alignment horizontal="center" vertical="center" wrapText="1"/>
    </xf>
    <xf numFmtId="0" fontId="4" fillId="3" borderId="0" xfId="4" applyFont="1" applyFill="1" applyAlignment="1">
      <alignment horizontal="center" wrapText="1"/>
    </xf>
    <xf numFmtId="0" fontId="5" fillId="3" borderId="0" xfId="4" applyFont="1" applyFill="1" applyAlignment="1">
      <alignment horizontal="left" wrapText="1"/>
    </xf>
    <xf numFmtId="0" fontId="6" fillId="0" borderId="0" xfId="4" applyFont="1"/>
    <xf numFmtId="0" fontId="8" fillId="5" borderId="0" xfId="4" applyFont="1" applyFill="1" applyAlignment="1">
      <alignment horizontal="left" vertical="center"/>
    </xf>
    <xf numFmtId="0" fontId="6" fillId="0" borderId="0" xfId="4" applyFont="1" applyAlignment="1">
      <alignment horizontal="left" vertical="center"/>
    </xf>
    <xf numFmtId="0" fontId="5" fillId="6" borderId="0" xfId="4" applyFont="1" applyFill="1" applyAlignment="1">
      <alignment horizontal="center" vertical="center" wrapText="1"/>
    </xf>
    <xf numFmtId="0" fontId="7" fillId="3" borderId="0" xfId="4" applyFont="1" applyFill="1" applyAlignment="1">
      <alignment horizontal="center"/>
    </xf>
    <xf numFmtId="0" fontId="10" fillId="6" borderId="0" xfId="5" applyFont="1" applyFill="1" applyBorder="1" applyAlignment="1">
      <alignment horizontal="center" vertical="top"/>
    </xf>
    <xf numFmtId="0" fontId="10" fillId="0" borderId="0" xfId="5" applyFont="1" applyBorder="1" applyAlignment="1">
      <alignment vertical="top"/>
    </xf>
    <xf numFmtId="0" fontId="5" fillId="3" borderId="0" xfId="4" quotePrefix="1" applyFont="1" applyFill="1" applyAlignment="1">
      <alignment horizontal="left" vertical="center" wrapText="1"/>
    </xf>
    <xf numFmtId="0" fontId="11" fillId="3" borderId="0" xfId="4" applyFont="1" applyFill="1" applyAlignment="1">
      <alignment horizontal="left" vertical="center" wrapText="1"/>
    </xf>
    <xf numFmtId="0" fontId="15" fillId="5" borderId="0" xfId="4" applyFont="1" applyFill="1" applyAlignment="1">
      <alignment horizontal="left" vertical="center"/>
    </xf>
    <xf numFmtId="0" fontId="16" fillId="0" borderId="0" xfId="4" applyFont="1" applyAlignment="1">
      <alignment horizontal="left" vertical="center"/>
    </xf>
    <xf numFmtId="0" fontId="13" fillId="5" borderId="0" xfId="0" applyFont="1" applyFill="1" applyAlignment="1">
      <alignment horizontal="center" vertical="center" wrapText="1"/>
    </xf>
    <xf numFmtId="0" fontId="13" fillId="5" borderId="3" xfId="0" applyFont="1" applyFill="1" applyBorder="1" applyAlignment="1">
      <alignment horizontal="center" vertical="center" wrapText="1"/>
    </xf>
    <xf numFmtId="0" fontId="5" fillId="8" borderId="4" xfId="0" applyFont="1" applyFill="1" applyBorder="1" applyAlignment="1">
      <alignment horizontal="left" vertical="center" wrapText="1"/>
    </xf>
    <xf numFmtId="0" fontId="6" fillId="0" borderId="5" xfId="0" applyFont="1" applyBorder="1" applyAlignment="1">
      <alignment vertical="center"/>
    </xf>
    <xf numFmtId="0" fontId="6" fillId="0" borderId="6" xfId="0" applyFont="1" applyBorder="1" applyAlignment="1">
      <alignment vertical="center"/>
    </xf>
    <xf numFmtId="0" fontId="13" fillId="5" borderId="2" xfId="0" applyFont="1" applyFill="1" applyBorder="1" applyAlignment="1">
      <alignment horizontal="left" vertical="center" wrapText="1"/>
    </xf>
    <xf numFmtId="0" fontId="13" fillId="5" borderId="3" xfId="0" applyFont="1" applyFill="1" applyBorder="1" applyAlignment="1">
      <alignment horizontal="left" vertical="center" wrapText="1"/>
    </xf>
  </cellXfs>
  <cellStyles count="6">
    <cellStyle name="Hipervínculo 2" xfId="5" xr:uid="{CCC33112-DFD0-40AE-9D8F-8F8617DEA952}"/>
    <cellStyle name="Moneda" xfId="1" builtinId="4"/>
    <cellStyle name="Normal" xfId="0" builtinId="0"/>
    <cellStyle name="Normal 2" xfId="3" xr:uid="{2B3F90A3-6CBA-4537-8CFF-0335866C200A}"/>
    <cellStyle name="Normal 3" xfId="4" xr:uid="{0E62CFB5-F211-4003-AA4F-648451CBC774}"/>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utm_source=siemprealdia&amp;utm_medium=herramienta_descargable&amp;utm_campaign=col---tmd_content_for_accountant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siemprealdia.alegra.com/?utm_source=siemprealdia&amp;utm_medium=herramienta_descargable&amp;utm_campaign=col---tmd_content_for_accountants"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C&#225;lculo de intereses presuntivo'!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hyperlink" Target="#'Introducci&#243;n herramienta Alegra'!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92342</xdr:colOff>
      <xdr:row>37</xdr:row>
      <xdr:rowOff>5861</xdr:rowOff>
    </xdr:to>
    <xdr:pic>
      <xdr:nvPicPr>
        <xdr:cNvPr id="2" name="Imagen 1" descr="Interfaz de usuario gráfica, Texto, Aplicación, Word&#10;&#10;Descripción generada automáticamente">
          <a:extLst>
            <a:ext uri="{FF2B5EF4-FFF2-40B4-BE49-F238E27FC236}">
              <a16:creationId xmlns:a16="http://schemas.microsoft.com/office/drawing/2014/main" id="{BDA67795-57B6-49D8-A504-8D6A469100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080382" cy="6772421"/>
        </a:xfrm>
        <a:prstGeom prst="rect">
          <a:avLst/>
        </a:prstGeom>
      </xdr:spPr>
    </xdr:pic>
    <xdr:clientData/>
  </xdr:twoCellAnchor>
  <xdr:twoCellAnchor editAs="oneCell">
    <xdr:from>
      <xdr:col>3</xdr:col>
      <xdr:colOff>386354</xdr:colOff>
      <xdr:row>34</xdr:row>
      <xdr:rowOff>68914</xdr:rowOff>
    </xdr:from>
    <xdr:to>
      <xdr:col>10</xdr:col>
      <xdr:colOff>669348</xdr:colOff>
      <xdr:row>41</xdr:row>
      <xdr:rowOff>117231</xdr:rowOff>
    </xdr:to>
    <xdr:pic>
      <xdr:nvPicPr>
        <xdr:cNvPr id="3" name="Imagen 2"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ACA71A56-E883-4F68-80B0-DE82417A3B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40934" y="6286834"/>
          <a:ext cx="5777014" cy="1328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264586</xdr:colOff>
      <xdr:row>28</xdr:row>
      <xdr:rowOff>19050</xdr:rowOff>
    </xdr:to>
    <xdr:pic>
      <xdr:nvPicPr>
        <xdr:cNvPr id="2" name="Imagen 1">
          <a:extLst>
            <a:ext uri="{FF2B5EF4-FFF2-40B4-BE49-F238E27FC236}">
              <a16:creationId xmlns:a16="http://schemas.microsoft.com/office/drawing/2014/main" id="{24F1C9FF-57F2-4CBF-A69E-552AD96322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037486" cy="5139690"/>
        </a:xfrm>
        <a:prstGeom prst="rect">
          <a:avLst/>
        </a:prstGeom>
      </xdr:spPr>
    </xdr:pic>
    <xdr:clientData/>
  </xdr:twoCellAnchor>
  <xdr:twoCellAnchor editAs="oneCell">
    <xdr:from>
      <xdr:col>1</xdr:col>
      <xdr:colOff>201930</xdr:colOff>
      <xdr:row>22</xdr:row>
      <xdr:rowOff>109220</xdr:rowOff>
    </xdr:from>
    <xdr:to>
      <xdr:col>7</xdr:col>
      <xdr:colOff>325951</xdr:colOff>
      <xdr:row>28</xdr:row>
      <xdr:rowOff>171450</xdr:rowOff>
    </xdr:to>
    <xdr:pic>
      <xdr:nvPicPr>
        <xdr:cNvPr id="3" name="Imagen 2" descr="Texto&#10;&#10;Descripción generada automáticamente">
          <a:hlinkClick xmlns:r="http://schemas.openxmlformats.org/officeDocument/2006/relationships" r:id="rId2"/>
          <a:extLst>
            <a:ext uri="{FF2B5EF4-FFF2-40B4-BE49-F238E27FC236}">
              <a16:creationId xmlns:a16="http://schemas.microsoft.com/office/drawing/2014/main" id="{2E179F28-1B58-4F1B-90B5-C541007ADF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790" y="4132580"/>
          <a:ext cx="4833181" cy="11595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333375</xdr:colOff>
      <xdr:row>1</xdr:row>
      <xdr:rowOff>142875</xdr:rowOff>
    </xdr:from>
    <xdr:to>
      <xdr:col>2</xdr:col>
      <xdr:colOff>247650</xdr:colOff>
      <xdr:row>3</xdr:row>
      <xdr:rowOff>40564</xdr:rowOff>
    </xdr:to>
    <xdr:pic>
      <xdr:nvPicPr>
        <xdr:cNvPr id="3" name="Imagen 2">
          <a:extLst>
            <a:ext uri="{FF2B5EF4-FFF2-40B4-BE49-F238E27FC236}">
              <a16:creationId xmlns:a16="http://schemas.microsoft.com/office/drawing/2014/main" id="{B025267C-45CE-4825-8A37-FEDFFC6505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333375"/>
          <a:ext cx="1773555" cy="293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609600</xdr:colOff>
      <xdr:row>26</xdr:row>
      <xdr:rowOff>152400</xdr:rowOff>
    </xdr:from>
    <xdr:to>
      <xdr:col>8</xdr:col>
      <xdr:colOff>20955</xdr:colOff>
      <xdr:row>28</xdr:row>
      <xdr:rowOff>65329</xdr:rowOff>
    </xdr:to>
    <xdr:pic>
      <xdr:nvPicPr>
        <xdr:cNvPr id="4" name="Imagen 3">
          <a:extLst>
            <a:ext uri="{FF2B5EF4-FFF2-40B4-BE49-F238E27FC236}">
              <a16:creationId xmlns:a16="http://schemas.microsoft.com/office/drawing/2014/main" id="{230E6449-B085-4407-A9AE-3223F9B71F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0180" y="12047220"/>
          <a:ext cx="1788795" cy="293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472440</xdr:colOff>
      <xdr:row>21</xdr:row>
      <xdr:rowOff>203835</xdr:rowOff>
    </xdr:from>
    <xdr:ext cx="1971675" cy="398145"/>
    <xdr:sp macro="" textlink="">
      <xdr:nvSpPr>
        <xdr:cNvPr id="7" name="Shape 3">
          <a:hlinkClick xmlns:r="http://schemas.openxmlformats.org/officeDocument/2006/relationships" r:id="rId2"/>
          <a:extLst>
            <a:ext uri="{FF2B5EF4-FFF2-40B4-BE49-F238E27FC236}">
              <a16:creationId xmlns:a16="http://schemas.microsoft.com/office/drawing/2014/main" id="{13623531-13EC-4002-90A8-2AABB3448ECF}"/>
            </a:ext>
          </a:extLst>
        </xdr:cNvPr>
        <xdr:cNvSpPr/>
      </xdr:nvSpPr>
      <xdr:spPr>
        <a:xfrm>
          <a:off x="5113020" y="12822555"/>
          <a:ext cx="1971675" cy="398145"/>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Ir a la herramienta</a:t>
          </a:r>
          <a:endParaRPr sz="1000" b="1">
            <a:latin typeface="Arial"/>
            <a:ea typeface="Arial"/>
            <a:cs typeface="Arial"/>
            <a:sym typeface="Arial"/>
          </a:endParaRPr>
        </a:p>
      </xdr:txBody>
    </xdr:sp>
    <xdr:clientData fLocksWithSheet="0"/>
  </xdr:oneCellAnchor>
  <xdr:oneCellAnchor>
    <xdr:from>
      <xdr:col>11</xdr:col>
      <xdr:colOff>22860</xdr:colOff>
      <xdr:row>0</xdr:row>
      <xdr:rowOff>182880</xdr:rowOff>
    </xdr:from>
    <xdr:ext cx="1501140" cy="403860"/>
    <xdr:sp macro="" textlink="">
      <xdr:nvSpPr>
        <xdr:cNvPr id="10" name="Shape 3">
          <a:hlinkClick xmlns:r="http://schemas.openxmlformats.org/officeDocument/2006/relationships" r:id="rId2"/>
          <a:extLst>
            <a:ext uri="{FF2B5EF4-FFF2-40B4-BE49-F238E27FC236}">
              <a16:creationId xmlns:a16="http://schemas.microsoft.com/office/drawing/2014/main" id="{C0781F1E-4ACE-4771-A5F0-2AD211E0D524}"/>
            </a:ext>
          </a:extLst>
        </xdr:cNvPr>
        <xdr:cNvSpPr/>
      </xdr:nvSpPr>
      <xdr:spPr>
        <a:xfrm>
          <a:off x="10408920" y="182880"/>
          <a:ext cx="1501140" cy="40386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Ir a la herramienta</a:t>
          </a:r>
          <a:endParaRPr sz="1000" b="1">
            <a:latin typeface="Arial"/>
            <a:ea typeface="Arial"/>
            <a:cs typeface="Arial"/>
            <a:sym typeface="Arial"/>
          </a:endParaRPr>
        </a:p>
      </xdr:txBody>
    </xdr:sp>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333375</xdr:colOff>
      <xdr:row>1</xdr:row>
      <xdr:rowOff>142875</xdr:rowOff>
    </xdr:from>
    <xdr:to>
      <xdr:col>3</xdr:col>
      <xdr:colOff>26670</xdr:colOff>
      <xdr:row>3</xdr:row>
      <xdr:rowOff>71044</xdr:rowOff>
    </xdr:to>
    <xdr:pic>
      <xdr:nvPicPr>
        <xdr:cNvPr id="2" name="Imagen 1">
          <a:extLst>
            <a:ext uri="{FF2B5EF4-FFF2-40B4-BE49-F238E27FC236}">
              <a16:creationId xmlns:a16="http://schemas.microsoft.com/office/drawing/2014/main" id="{59C5390C-BE8F-4ED0-B48E-DB89CE8D31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333375"/>
          <a:ext cx="1773555" cy="293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426720</xdr:colOff>
      <xdr:row>1</xdr:row>
      <xdr:rowOff>30480</xdr:rowOff>
    </xdr:from>
    <xdr:ext cx="1501140" cy="403860"/>
    <xdr:sp macro="" textlink="">
      <xdr:nvSpPr>
        <xdr:cNvPr id="3" name="Shape 3">
          <a:hlinkClick xmlns:r="http://schemas.openxmlformats.org/officeDocument/2006/relationships" r:id="rId2"/>
          <a:extLst>
            <a:ext uri="{FF2B5EF4-FFF2-40B4-BE49-F238E27FC236}">
              <a16:creationId xmlns:a16="http://schemas.microsoft.com/office/drawing/2014/main" id="{5B522DD9-E99E-4007-849E-615A081702BA}"/>
            </a:ext>
          </a:extLst>
        </xdr:cNvPr>
        <xdr:cNvSpPr/>
      </xdr:nvSpPr>
      <xdr:spPr>
        <a:xfrm>
          <a:off x="11414760" y="220980"/>
          <a:ext cx="1501140" cy="40386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Ir a introducción</a:t>
          </a:r>
          <a:endParaRPr sz="1000" b="1">
            <a:latin typeface="Arial"/>
            <a:ea typeface="Arial"/>
            <a:cs typeface="Arial"/>
            <a:sym typeface="Arial"/>
          </a:endParaRPr>
        </a:p>
      </xdr:txBody>
    </xdr:sp>
    <xdr:clientData fLocksWithSheet="0"/>
  </xdr:oneCellAnchor>
  <xdr:twoCellAnchor editAs="oneCell">
    <xdr:from>
      <xdr:col>5</xdr:col>
      <xdr:colOff>1424940</xdr:colOff>
      <xdr:row>54</xdr:row>
      <xdr:rowOff>68580</xdr:rowOff>
    </xdr:from>
    <xdr:to>
      <xdr:col>6</xdr:col>
      <xdr:colOff>1407795</xdr:colOff>
      <xdr:row>55</xdr:row>
      <xdr:rowOff>179629</xdr:rowOff>
    </xdr:to>
    <xdr:pic>
      <xdr:nvPicPr>
        <xdr:cNvPr id="4" name="Imagen 3">
          <a:extLst>
            <a:ext uri="{FF2B5EF4-FFF2-40B4-BE49-F238E27FC236}">
              <a16:creationId xmlns:a16="http://schemas.microsoft.com/office/drawing/2014/main" id="{96EC76FD-461F-4CD1-9954-4835150AAE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15925800"/>
          <a:ext cx="1788795" cy="293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alegra.com/colombia/?utm_source=portal_siemprealdia&amp;utm_medium=referral&amp;utm_campaign=col-ac--tmd_content_for_accountant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27C4-4322-4EDC-A08C-CAF2F1EDA541}">
  <dimension ref="A1"/>
  <sheetViews>
    <sheetView tabSelected="1" zoomScale="110" zoomScaleNormal="110" workbookViewId="0">
      <selection activeCell="I44" sqref="I44"/>
    </sheetView>
  </sheetViews>
  <sheetFormatPr baseColWidth="10" defaultColWidth="11.44140625" defaultRowHeight="14.4" x14ac:dyDescent="0.3"/>
  <cols>
    <col min="1" max="16384" width="11.4414062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73B20-7B68-464F-BA18-FF20F8FC64AB}">
  <dimension ref="A1"/>
  <sheetViews>
    <sheetView zoomScaleNormal="100" workbookViewId="0">
      <selection activeCell="J34" sqref="J34"/>
    </sheetView>
  </sheetViews>
  <sheetFormatPr baseColWidth="10" defaultColWidth="11.44140625" defaultRowHeight="14.4" x14ac:dyDescent="0.3"/>
  <cols>
    <col min="1" max="16384" width="11.44140625" style="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4F02D-1250-4A8A-93E6-BFEA4ACBE86D}">
  <dimension ref="C2:N26"/>
  <sheetViews>
    <sheetView workbookViewId="0">
      <pane ySplit="4" topLeftCell="A5" activePane="bottomLeft" state="frozen"/>
      <selection pane="bottomLeft" activeCell="O13" sqref="O13"/>
    </sheetView>
  </sheetViews>
  <sheetFormatPr baseColWidth="10" defaultColWidth="14.44140625" defaultRowHeight="15" customHeight="1" x14ac:dyDescent="0.3"/>
  <cols>
    <col min="1" max="2" width="13.5546875" style="2" customWidth="1"/>
    <col min="3" max="3" width="10.109375" style="2" customWidth="1"/>
    <col min="4" max="4" width="18.88671875" style="2" customWidth="1"/>
    <col min="5" max="8" width="11.5546875" style="2" customWidth="1"/>
    <col min="9" max="9" width="21" style="2" customWidth="1"/>
    <col min="10" max="10" width="11.5546875" style="2" customWidth="1"/>
    <col min="11" max="11" width="17.88671875" style="2" customWidth="1"/>
    <col min="12" max="12" width="11.5546875" style="2" customWidth="1"/>
    <col min="13" max="13" width="6.6640625" style="2" customWidth="1"/>
    <col min="14" max="14" width="5.44140625" style="2" customWidth="1"/>
    <col min="15" max="27" width="11.5546875" style="2" customWidth="1"/>
    <col min="28" max="16384" width="14.44140625" style="2"/>
  </cols>
  <sheetData>
    <row r="2" spans="3:14" ht="15.75" customHeight="1" x14ac:dyDescent="0.3">
      <c r="C2" s="22" t="s">
        <v>2</v>
      </c>
      <c r="D2" s="22"/>
      <c r="E2" s="22"/>
      <c r="F2" s="22"/>
      <c r="G2" s="22"/>
      <c r="H2" s="22"/>
      <c r="I2" s="22"/>
      <c r="J2" s="22"/>
      <c r="K2" s="22"/>
      <c r="L2" s="23" t="s">
        <v>1</v>
      </c>
      <c r="M2" s="23"/>
      <c r="N2" s="23"/>
    </row>
    <row r="3" spans="3:14" ht="15.75" customHeight="1" x14ac:dyDescent="0.3">
      <c r="C3" s="22"/>
      <c r="D3" s="22"/>
      <c r="E3" s="22"/>
      <c r="F3" s="22"/>
      <c r="G3" s="22"/>
      <c r="H3" s="22"/>
      <c r="I3" s="22"/>
      <c r="J3" s="22"/>
      <c r="K3" s="22"/>
      <c r="L3" s="23"/>
      <c r="M3" s="23"/>
      <c r="N3" s="23"/>
    </row>
    <row r="4" spans="3:14" ht="28.2" customHeight="1" x14ac:dyDescent="0.3">
      <c r="C4" s="22"/>
      <c r="D4" s="22"/>
      <c r="E4" s="22"/>
      <c r="F4" s="22"/>
      <c r="G4" s="22"/>
      <c r="H4" s="22"/>
      <c r="I4" s="22"/>
      <c r="J4" s="22"/>
      <c r="K4" s="22"/>
      <c r="L4" s="23"/>
      <c r="M4" s="23"/>
      <c r="N4" s="23"/>
    </row>
    <row r="5" spans="3:14" ht="14.4" x14ac:dyDescent="0.3">
      <c r="C5" s="24"/>
      <c r="D5" s="25"/>
      <c r="E5" s="25"/>
      <c r="F5" s="25"/>
      <c r="G5" s="25"/>
      <c r="H5" s="25"/>
      <c r="I5" s="25"/>
      <c r="J5" s="25"/>
      <c r="K5" s="25"/>
      <c r="L5" s="25"/>
      <c r="M5" s="25"/>
      <c r="N5" s="25"/>
    </row>
    <row r="6" spans="3:14" ht="28.8" customHeight="1" x14ac:dyDescent="0.3">
      <c r="C6" s="24" t="s">
        <v>3</v>
      </c>
      <c r="D6" s="25"/>
      <c r="E6" s="25"/>
      <c r="F6" s="25"/>
      <c r="G6" s="25"/>
      <c r="H6" s="25"/>
      <c r="I6" s="25"/>
      <c r="J6" s="25"/>
      <c r="K6" s="25"/>
      <c r="L6" s="3"/>
      <c r="M6" s="4"/>
      <c r="N6" s="4"/>
    </row>
    <row r="7" spans="3:14" ht="15.6" x14ac:dyDescent="0.3">
      <c r="C7" s="25"/>
      <c r="D7" s="25"/>
      <c r="E7" s="25"/>
      <c r="F7" s="25"/>
      <c r="G7" s="25"/>
      <c r="H7" s="25"/>
      <c r="I7" s="25"/>
      <c r="J7" s="25"/>
      <c r="K7" s="25"/>
      <c r="L7" s="4"/>
      <c r="M7" s="4"/>
      <c r="N7" s="4"/>
    </row>
    <row r="8" spans="3:14" ht="12" customHeight="1" x14ac:dyDescent="0.3">
      <c r="C8" s="5"/>
      <c r="D8" s="5"/>
      <c r="E8" s="5"/>
      <c r="F8" s="5"/>
      <c r="G8" s="5"/>
      <c r="H8" s="5"/>
      <c r="I8" s="5"/>
      <c r="J8" s="5"/>
      <c r="K8" s="5"/>
      <c r="L8" s="5"/>
      <c r="M8" s="5"/>
      <c r="N8" s="5"/>
    </row>
    <row r="9" spans="3:14" ht="23.25" customHeight="1" x14ac:dyDescent="0.3">
      <c r="C9" s="26" t="s">
        <v>4</v>
      </c>
      <c r="D9" s="27"/>
      <c r="E9" s="27"/>
      <c r="F9" s="27"/>
      <c r="G9" s="27"/>
      <c r="H9" s="27"/>
      <c r="I9" s="27"/>
      <c r="J9" s="27"/>
      <c r="K9" s="27"/>
      <c r="L9" s="5"/>
      <c r="M9" s="5"/>
      <c r="N9" s="5"/>
    </row>
    <row r="10" spans="3:14" ht="7.5" customHeight="1" x14ac:dyDescent="0.3">
      <c r="C10" s="5"/>
      <c r="D10" s="5"/>
      <c r="E10" s="5"/>
      <c r="F10" s="5"/>
      <c r="G10" s="5"/>
      <c r="H10" s="5"/>
      <c r="I10" s="5"/>
      <c r="J10" s="5"/>
      <c r="K10" s="5"/>
      <c r="L10" s="5"/>
      <c r="M10" s="5"/>
      <c r="N10" s="5"/>
    </row>
    <row r="11" spans="3:14" ht="14.25" customHeight="1" x14ac:dyDescent="0.3">
      <c r="C11" s="19" t="s">
        <v>34</v>
      </c>
      <c r="D11" s="20"/>
      <c r="E11" s="20"/>
      <c r="F11" s="20"/>
      <c r="G11" s="20"/>
      <c r="H11" s="20"/>
      <c r="I11" s="20"/>
      <c r="J11" s="20"/>
      <c r="K11" s="20"/>
      <c r="L11" s="5"/>
      <c r="M11" s="5"/>
      <c r="N11" s="5"/>
    </row>
    <row r="12" spans="3:14" ht="9" customHeight="1" x14ac:dyDescent="0.3">
      <c r="C12" s="20"/>
      <c r="D12" s="21"/>
      <c r="E12" s="21"/>
      <c r="F12" s="21"/>
      <c r="G12" s="21"/>
      <c r="H12" s="21"/>
      <c r="I12" s="21"/>
      <c r="J12" s="21"/>
      <c r="K12" s="20"/>
      <c r="L12" s="5"/>
      <c r="M12" s="5"/>
      <c r="N12" s="5"/>
    </row>
    <row r="13" spans="3:14" ht="51.6" customHeight="1" x14ac:dyDescent="0.3">
      <c r="C13" s="20"/>
      <c r="D13" s="20"/>
      <c r="E13" s="20"/>
      <c r="F13" s="20"/>
      <c r="G13" s="20"/>
      <c r="H13" s="20"/>
      <c r="I13" s="20"/>
      <c r="J13" s="20"/>
      <c r="K13" s="20"/>
      <c r="L13" s="5"/>
      <c r="M13" s="5"/>
      <c r="N13" s="5"/>
    </row>
    <row r="14" spans="3:14" ht="197.4" customHeight="1" x14ac:dyDescent="0.3">
      <c r="C14" s="19" t="s">
        <v>35</v>
      </c>
      <c r="D14" s="20"/>
      <c r="E14" s="20"/>
      <c r="F14" s="20"/>
      <c r="G14" s="20"/>
      <c r="H14" s="20"/>
      <c r="I14" s="20"/>
      <c r="J14" s="20"/>
      <c r="K14" s="20"/>
      <c r="L14" s="5"/>
      <c r="M14" s="5"/>
      <c r="N14" s="5"/>
    </row>
    <row r="15" spans="3:14" ht="89.4" customHeight="1" x14ac:dyDescent="0.3">
      <c r="C15" s="32" t="s">
        <v>36</v>
      </c>
      <c r="D15" s="20"/>
      <c r="E15" s="20"/>
      <c r="F15" s="20"/>
      <c r="G15" s="20"/>
      <c r="H15" s="20"/>
      <c r="I15" s="20"/>
      <c r="J15" s="20"/>
      <c r="K15" s="20"/>
      <c r="L15" s="5"/>
      <c r="M15" s="5"/>
      <c r="N15" s="5"/>
    </row>
    <row r="16" spans="3:14" ht="122.4" customHeight="1" x14ac:dyDescent="0.3">
      <c r="C16" s="19" t="s">
        <v>38</v>
      </c>
      <c r="D16" s="20"/>
      <c r="E16" s="20"/>
      <c r="F16" s="20"/>
      <c r="G16" s="20"/>
      <c r="H16" s="20"/>
      <c r="I16" s="20"/>
      <c r="J16" s="20"/>
      <c r="K16" s="20"/>
      <c r="L16" s="5"/>
      <c r="M16" s="5"/>
      <c r="N16" s="5"/>
    </row>
    <row r="17" spans="3:14" ht="21" customHeight="1" x14ac:dyDescent="0.3">
      <c r="C17" s="6"/>
      <c r="D17" s="7"/>
      <c r="E17" s="7"/>
      <c r="F17" s="7"/>
      <c r="G17" s="7"/>
      <c r="H17" s="7"/>
      <c r="I17" s="7"/>
      <c r="J17" s="7"/>
      <c r="K17" s="7"/>
      <c r="L17" s="5"/>
      <c r="M17" s="5"/>
      <c r="N17" s="5"/>
    </row>
    <row r="18" spans="3:14" ht="22.8" customHeight="1" x14ac:dyDescent="0.3">
      <c r="C18" s="26" t="s">
        <v>5</v>
      </c>
      <c r="D18" s="27"/>
      <c r="E18" s="27"/>
      <c r="F18" s="27"/>
      <c r="G18" s="27"/>
      <c r="H18" s="27"/>
      <c r="I18" s="27"/>
      <c r="J18" s="27"/>
      <c r="K18" s="27"/>
      <c r="L18" s="5"/>
      <c r="M18" s="5"/>
      <c r="N18" s="5"/>
    </row>
    <row r="19" spans="3:14" ht="61.8" customHeight="1" x14ac:dyDescent="0.3">
      <c r="C19" s="19" t="s">
        <v>6</v>
      </c>
      <c r="D19" s="20"/>
      <c r="E19" s="20"/>
      <c r="F19" s="20"/>
      <c r="G19" s="20"/>
      <c r="H19" s="20"/>
      <c r="I19" s="20"/>
      <c r="J19" s="20"/>
      <c r="K19" s="20"/>
      <c r="L19" s="5"/>
      <c r="M19" s="5"/>
      <c r="N19" s="5"/>
    </row>
    <row r="20" spans="3:14" ht="154.80000000000001" customHeight="1" x14ac:dyDescent="0.3">
      <c r="C20" s="33" t="s">
        <v>7</v>
      </c>
      <c r="D20" s="20"/>
      <c r="E20" s="20"/>
      <c r="F20" s="20"/>
      <c r="G20" s="20"/>
      <c r="H20" s="20"/>
      <c r="I20" s="20"/>
      <c r="J20" s="20"/>
      <c r="K20" s="20"/>
      <c r="L20" s="5"/>
      <c r="M20" s="5"/>
      <c r="N20" s="5"/>
    </row>
    <row r="21" spans="3:14" ht="62.4" customHeight="1" x14ac:dyDescent="0.3">
      <c r="C21" s="19" t="s">
        <v>37</v>
      </c>
      <c r="D21" s="20"/>
      <c r="E21" s="20"/>
      <c r="F21" s="20"/>
      <c r="G21" s="20"/>
      <c r="H21" s="20"/>
      <c r="I21" s="20"/>
      <c r="J21" s="20"/>
      <c r="K21" s="20"/>
      <c r="L21" s="5"/>
      <c r="M21" s="5"/>
      <c r="N21" s="5"/>
    </row>
    <row r="22" spans="3:14" ht="22.8" customHeight="1" x14ac:dyDescent="0.3">
      <c r="C22" s="8"/>
      <c r="D22" s="8"/>
      <c r="E22" s="8"/>
      <c r="F22" s="8"/>
      <c r="G22" s="8"/>
      <c r="H22" s="8"/>
      <c r="I22" s="8"/>
      <c r="J22" s="8"/>
      <c r="K22" s="8"/>
      <c r="L22" s="5"/>
      <c r="M22" s="5"/>
      <c r="N22" s="5"/>
    </row>
    <row r="23" spans="3:14" ht="24" customHeight="1" x14ac:dyDescent="0.3">
      <c r="C23" s="5"/>
      <c r="D23" s="5"/>
      <c r="E23" s="5"/>
      <c r="F23" s="5"/>
      <c r="G23" s="5"/>
      <c r="H23" s="5"/>
      <c r="I23" s="5"/>
      <c r="J23" s="5"/>
      <c r="K23" s="5"/>
      <c r="L23" s="5"/>
      <c r="M23" s="5"/>
      <c r="N23" s="5"/>
    </row>
    <row r="24" spans="3:14" ht="15.6" x14ac:dyDescent="0.3">
      <c r="C24" s="5"/>
      <c r="D24" s="5"/>
      <c r="E24" s="5"/>
      <c r="F24" s="5"/>
      <c r="G24" s="5"/>
      <c r="H24" s="5"/>
      <c r="I24" s="5"/>
      <c r="J24" s="5"/>
      <c r="K24" s="5"/>
      <c r="L24" s="5"/>
      <c r="M24" s="5"/>
      <c r="N24" s="5"/>
    </row>
    <row r="25" spans="3:14" ht="66" customHeight="1" x14ac:dyDescent="0.3">
      <c r="C25" s="28" t="s">
        <v>8</v>
      </c>
      <c r="D25" s="20"/>
      <c r="E25" s="20"/>
      <c r="F25" s="20"/>
      <c r="G25" s="20"/>
      <c r="H25" s="20"/>
      <c r="I25" s="20"/>
      <c r="J25" s="20"/>
      <c r="K25" s="20"/>
      <c r="L25" s="29"/>
      <c r="M25" s="25"/>
      <c r="N25" s="25"/>
    </row>
    <row r="26" spans="3:14" ht="22.5" customHeight="1" x14ac:dyDescent="0.3">
      <c r="C26" s="30" t="s">
        <v>0</v>
      </c>
      <c r="D26" s="31"/>
      <c r="E26" s="31"/>
      <c r="F26" s="31"/>
      <c r="G26" s="31"/>
      <c r="H26" s="31"/>
      <c r="I26" s="31"/>
      <c r="J26" s="31"/>
      <c r="K26" s="31"/>
      <c r="L26" s="25"/>
      <c r="M26" s="25"/>
      <c r="N26" s="25"/>
    </row>
  </sheetData>
  <mergeCells count="16">
    <mergeCell ref="C21:K21"/>
    <mergeCell ref="C25:K25"/>
    <mergeCell ref="L25:N26"/>
    <mergeCell ref="C26:K26"/>
    <mergeCell ref="C14:K14"/>
    <mergeCell ref="C15:K15"/>
    <mergeCell ref="C16:K16"/>
    <mergeCell ref="C18:K18"/>
    <mergeCell ref="C19:K19"/>
    <mergeCell ref="C20:K20"/>
    <mergeCell ref="C11:K13"/>
    <mergeCell ref="C2:K4"/>
    <mergeCell ref="L2:N4"/>
    <mergeCell ref="C5:N5"/>
    <mergeCell ref="C6:K7"/>
    <mergeCell ref="C9:K9"/>
  </mergeCells>
  <hyperlinks>
    <hyperlink ref="C26:K26" r:id="rId1" display="Quiero crear mi cuenta" xr:uid="{6EEC0393-7F58-4D53-B884-C25BABA979ED}"/>
  </hyperlinks>
  <pageMargins left="0.7" right="0.7" top="0.75" bottom="0.75" header="0" footer="0"/>
  <pageSetup orientation="landscape"/>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188C4-37B3-4B5C-AA6F-02C2B449D524}">
  <dimension ref="A1:N55"/>
  <sheetViews>
    <sheetView workbookViewId="0">
      <selection activeCell="M11" sqref="M11"/>
    </sheetView>
  </sheetViews>
  <sheetFormatPr baseColWidth="10" defaultRowHeight="14.4" x14ac:dyDescent="0.3"/>
  <cols>
    <col min="1" max="1" width="11.5546875" style="18"/>
    <col min="2" max="2" width="11.5546875" style="18" customWidth="1"/>
    <col min="3" max="3" width="7.21875" style="18" customWidth="1"/>
    <col min="4" max="4" width="17.5546875" style="18" customWidth="1"/>
    <col min="5" max="5" width="17" style="18" customWidth="1"/>
    <col min="6" max="6" width="26.33203125" style="18" customWidth="1"/>
    <col min="7" max="7" width="24.6640625" style="18" customWidth="1"/>
    <col min="8" max="8" width="23.77734375" style="18" customWidth="1"/>
    <col min="9" max="10" width="6.6640625" style="18" customWidth="1"/>
    <col min="11" max="16384" width="11.5546875" style="18"/>
  </cols>
  <sheetData>
    <row r="1" spans="1:14" s="2" customFormat="1" ht="15" customHeight="1" x14ac:dyDescent="0.3"/>
    <row r="2" spans="1:14" s="2" customFormat="1" ht="15.75" customHeight="1" x14ac:dyDescent="0.3">
      <c r="C2" s="22" t="s">
        <v>2</v>
      </c>
      <c r="D2" s="22"/>
      <c r="E2" s="22"/>
      <c r="F2" s="22"/>
      <c r="G2" s="22"/>
      <c r="H2" s="22"/>
      <c r="I2" s="22"/>
      <c r="J2" s="22"/>
      <c r="K2" s="22"/>
      <c r="L2" s="23" t="s">
        <v>1</v>
      </c>
      <c r="M2" s="23"/>
      <c r="N2" s="23"/>
    </row>
    <row r="3" spans="1:14" s="2" customFormat="1" ht="15.75" customHeight="1" x14ac:dyDescent="0.3">
      <c r="C3" s="22"/>
      <c r="D3" s="22"/>
      <c r="E3" s="22"/>
      <c r="F3" s="22"/>
      <c r="G3" s="22"/>
      <c r="H3" s="22"/>
      <c r="I3" s="22"/>
      <c r="J3" s="22"/>
      <c r="K3" s="22"/>
      <c r="L3" s="23"/>
      <c r="M3" s="23"/>
      <c r="N3" s="23"/>
    </row>
    <row r="4" spans="1:14" s="2" customFormat="1" ht="33" customHeight="1" x14ac:dyDescent="0.3">
      <c r="C4" s="22"/>
      <c r="D4" s="22"/>
      <c r="E4" s="22"/>
      <c r="F4" s="22"/>
      <c r="G4" s="22"/>
      <c r="H4" s="22"/>
      <c r="I4" s="22"/>
      <c r="J4" s="22"/>
      <c r="K4" s="22"/>
      <c r="L4" s="23"/>
      <c r="M4" s="23"/>
      <c r="N4" s="23"/>
    </row>
    <row r="5" spans="1:14" s="2" customFormat="1" ht="15.6" x14ac:dyDescent="0.3">
      <c r="C5" s="24"/>
      <c r="D5" s="25"/>
      <c r="E5" s="25"/>
      <c r="F5" s="25"/>
      <c r="G5" s="25"/>
      <c r="H5" s="25"/>
      <c r="I5" s="25"/>
      <c r="J5" s="25"/>
      <c r="K5" s="25"/>
      <c r="L5" s="25"/>
      <c r="M5" s="25"/>
      <c r="N5" s="25"/>
    </row>
    <row r="6" spans="1:14" s="2" customFormat="1" ht="28.8" customHeight="1" x14ac:dyDescent="0.3">
      <c r="C6" s="24" t="s">
        <v>9</v>
      </c>
      <c r="D6" s="25"/>
      <c r="E6" s="25"/>
      <c r="F6" s="25"/>
      <c r="G6" s="25"/>
      <c r="H6" s="25"/>
      <c r="I6" s="25"/>
      <c r="J6" s="25"/>
      <c r="K6" s="25"/>
      <c r="L6" s="3"/>
      <c r="M6" s="4"/>
      <c r="N6" s="4"/>
    </row>
    <row r="7" spans="1:14" s="2" customFormat="1" ht="34.799999999999997" customHeight="1" x14ac:dyDescent="0.3">
      <c r="C7" s="25"/>
      <c r="D7" s="25"/>
      <c r="E7" s="25"/>
      <c r="F7" s="25"/>
      <c r="G7" s="25"/>
      <c r="H7" s="25"/>
      <c r="I7" s="25"/>
      <c r="J7" s="25"/>
      <c r="K7" s="25"/>
      <c r="L7" s="4"/>
      <c r="M7" s="4"/>
      <c r="N7" s="4"/>
    </row>
    <row r="8" spans="1:14" s="2" customFormat="1" ht="12" customHeight="1" x14ac:dyDescent="0.3">
      <c r="C8" s="5"/>
      <c r="D8" s="5"/>
      <c r="E8" s="5"/>
      <c r="F8" s="5"/>
      <c r="G8" s="5"/>
      <c r="H8" s="5"/>
      <c r="I8" s="5"/>
      <c r="J8" s="5"/>
      <c r="K8" s="5"/>
      <c r="L8" s="5"/>
      <c r="M8" s="5"/>
      <c r="N8" s="5"/>
    </row>
    <row r="9" spans="1:14" s="2" customFormat="1" ht="16.8" customHeight="1" x14ac:dyDescent="0.3">
      <c r="C9" s="34" t="s">
        <v>11</v>
      </c>
      <c r="D9" s="35"/>
      <c r="E9" s="35"/>
      <c r="F9" s="35"/>
      <c r="G9" s="35"/>
      <c r="H9" s="35"/>
      <c r="I9" s="35"/>
      <c r="J9" s="35"/>
      <c r="K9" s="35"/>
      <c r="L9" s="5"/>
      <c r="M9" s="5"/>
      <c r="N9" s="5"/>
    </row>
    <row r="10" spans="1:14" ht="15" thickBot="1" x14ac:dyDescent="0.35"/>
    <row r="11" spans="1:14" ht="46.8" customHeight="1" thickBot="1" x14ac:dyDescent="0.35">
      <c r="E11" s="41" t="s">
        <v>12</v>
      </c>
      <c r="F11" s="42"/>
      <c r="G11" s="10" t="s">
        <v>14</v>
      </c>
    </row>
    <row r="12" spans="1:14" ht="47.4" customHeight="1" x14ac:dyDescent="0.3">
      <c r="E12" s="41" t="s">
        <v>13</v>
      </c>
      <c r="F12" s="42"/>
      <c r="G12" s="14" t="str">
        <f>IF(G11="","",IF(G11="Sociedad","Socio/Socia","Sociedad"))</f>
        <v>Sociedad</v>
      </c>
    </row>
    <row r="14" spans="1:14" ht="18" x14ac:dyDescent="0.3">
      <c r="A14"/>
      <c r="B14"/>
      <c r="C14" s="34" t="s">
        <v>17</v>
      </c>
      <c r="D14" s="35"/>
      <c r="E14" s="35"/>
      <c r="F14" s="35"/>
      <c r="G14" s="35"/>
      <c r="H14" s="35"/>
      <c r="I14" s="35"/>
      <c r="J14" s="35"/>
      <c r="K14" s="35"/>
    </row>
    <row r="16" spans="1:14" ht="44.4" customHeight="1" thickBot="1" x14ac:dyDescent="0.35">
      <c r="E16" s="11" t="s">
        <v>10</v>
      </c>
      <c r="F16" s="12" t="str">
        <f>IF(G11="","",IF(G11="Sociedad","Préstamo realizado a la sociedad","Préstamo realizado al socio o a la socia"))</f>
        <v>Préstamo realizado al socio o a la socia</v>
      </c>
      <c r="G16" s="12" t="str">
        <f>IF(G11="","",IF(G11="Sociedad","Pagos realizados por la sociedad","Pagos realizados por el socio o la socia"))</f>
        <v>Pagos realizados por el socio o la socia</v>
      </c>
      <c r="H16" s="12" t="s">
        <v>30</v>
      </c>
      <c r="I16" s="7"/>
      <c r="J16" s="7"/>
      <c r="K16" s="7"/>
      <c r="L16" s="7"/>
      <c r="M16" s="7"/>
      <c r="N16" s="7"/>
    </row>
    <row r="17" spans="1:11" ht="19.8" customHeight="1" thickBot="1" x14ac:dyDescent="0.35">
      <c r="E17" s="15" t="s">
        <v>15</v>
      </c>
      <c r="F17" s="13">
        <v>310000000</v>
      </c>
      <c r="G17" s="13">
        <v>10000000</v>
      </c>
      <c r="H17" s="13">
        <f>F17-G17</f>
        <v>300000000</v>
      </c>
    </row>
    <row r="18" spans="1:11" ht="19.8" customHeight="1" thickBot="1" x14ac:dyDescent="0.35">
      <c r="E18" s="9" t="s">
        <v>16</v>
      </c>
      <c r="F18" s="13">
        <v>2000</v>
      </c>
      <c r="G18" s="13">
        <v>20000000</v>
      </c>
      <c r="H18" s="13">
        <f>H17+F18-G18</f>
        <v>280002000</v>
      </c>
    </row>
    <row r="19" spans="1:11" ht="19.8" customHeight="1" thickBot="1" x14ac:dyDescent="0.35">
      <c r="E19" s="15" t="s">
        <v>18</v>
      </c>
      <c r="F19" s="13">
        <v>3000000</v>
      </c>
      <c r="G19" s="13">
        <v>3000000</v>
      </c>
      <c r="H19" s="13">
        <f t="shared" ref="H19:H28" si="0">H18+F19-G19</f>
        <v>280002000</v>
      </c>
    </row>
    <row r="20" spans="1:11" ht="19.8" customHeight="1" thickBot="1" x14ac:dyDescent="0.35">
      <c r="E20" s="9" t="s">
        <v>19</v>
      </c>
      <c r="F20" s="13">
        <v>1000000</v>
      </c>
      <c r="G20" s="13">
        <v>3000000</v>
      </c>
      <c r="H20" s="13">
        <f t="shared" si="0"/>
        <v>278002000</v>
      </c>
    </row>
    <row r="21" spans="1:11" ht="19.8" customHeight="1" thickBot="1" x14ac:dyDescent="0.35">
      <c r="E21" s="15" t="s">
        <v>20</v>
      </c>
      <c r="F21" s="13">
        <v>3000000</v>
      </c>
      <c r="G21" s="13">
        <v>3000000</v>
      </c>
      <c r="H21" s="13">
        <f t="shared" si="0"/>
        <v>278002000</v>
      </c>
    </row>
    <row r="22" spans="1:11" ht="19.8" customHeight="1" thickBot="1" x14ac:dyDescent="0.35">
      <c r="E22" s="9" t="s">
        <v>21</v>
      </c>
      <c r="F22" s="13">
        <v>1000000</v>
      </c>
      <c r="G22" s="13">
        <v>3000000</v>
      </c>
      <c r="H22" s="13">
        <f t="shared" si="0"/>
        <v>276002000</v>
      </c>
    </row>
    <row r="23" spans="1:11" ht="19.8" customHeight="1" thickBot="1" x14ac:dyDescent="0.35">
      <c r="E23" s="15" t="s">
        <v>22</v>
      </c>
      <c r="F23" s="13">
        <v>3000000</v>
      </c>
      <c r="G23" s="13">
        <v>3000000</v>
      </c>
      <c r="H23" s="13">
        <f t="shared" si="0"/>
        <v>276002000</v>
      </c>
    </row>
    <row r="24" spans="1:11" ht="19.8" customHeight="1" thickBot="1" x14ac:dyDescent="0.35">
      <c r="E24" s="9" t="s">
        <v>23</v>
      </c>
      <c r="F24" s="13">
        <v>1000000</v>
      </c>
      <c r="G24" s="13">
        <v>3000000</v>
      </c>
      <c r="H24" s="13">
        <f t="shared" si="0"/>
        <v>274002000</v>
      </c>
    </row>
    <row r="25" spans="1:11" ht="19.8" customHeight="1" thickBot="1" x14ac:dyDescent="0.35">
      <c r="E25" s="15" t="s">
        <v>24</v>
      </c>
      <c r="F25" s="13">
        <v>3000000</v>
      </c>
      <c r="G25" s="13">
        <v>3000000</v>
      </c>
      <c r="H25" s="13">
        <f t="shared" si="0"/>
        <v>274002000</v>
      </c>
    </row>
    <row r="26" spans="1:11" ht="19.8" customHeight="1" thickBot="1" x14ac:dyDescent="0.35">
      <c r="E26" s="9" t="s">
        <v>25</v>
      </c>
      <c r="F26" s="13">
        <v>1000000</v>
      </c>
      <c r="G26" s="13">
        <v>3000000</v>
      </c>
      <c r="H26" s="13">
        <f t="shared" si="0"/>
        <v>272002000</v>
      </c>
    </row>
    <row r="27" spans="1:11" ht="19.8" customHeight="1" thickBot="1" x14ac:dyDescent="0.35">
      <c r="E27" s="15" t="s">
        <v>26</v>
      </c>
      <c r="F27" s="13">
        <v>3000000</v>
      </c>
      <c r="G27" s="13">
        <v>3000000</v>
      </c>
      <c r="H27" s="13">
        <f t="shared" si="0"/>
        <v>272002000</v>
      </c>
    </row>
    <row r="28" spans="1:11" ht="19.8" customHeight="1" x14ac:dyDescent="0.3">
      <c r="E28" s="9" t="s">
        <v>27</v>
      </c>
      <c r="F28" s="13">
        <v>1000000</v>
      </c>
      <c r="G28" s="13">
        <v>3000000</v>
      </c>
      <c r="H28" s="13">
        <f t="shared" si="0"/>
        <v>270002000</v>
      </c>
    </row>
    <row r="29" spans="1:11" ht="15.6" customHeight="1" x14ac:dyDescent="0.3"/>
    <row r="30" spans="1:11" ht="18" customHeight="1" x14ac:dyDescent="0.3">
      <c r="A30"/>
      <c r="B30"/>
      <c r="C30" s="34" t="s">
        <v>28</v>
      </c>
      <c r="D30" s="35"/>
      <c r="E30" s="35"/>
      <c r="F30" s="35"/>
      <c r="G30" s="35"/>
      <c r="H30" s="35"/>
      <c r="I30" s="35"/>
      <c r="J30" s="35"/>
      <c r="K30" s="35"/>
    </row>
    <row r="31" spans="1:11" ht="15.6" customHeight="1" thickBot="1" x14ac:dyDescent="0.35">
      <c r="E31"/>
    </row>
    <row r="32" spans="1:11" ht="46.8" customHeight="1" thickBot="1" x14ac:dyDescent="0.35">
      <c r="E32" s="41" t="s">
        <v>32</v>
      </c>
      <c r="F32" s="42"/>
      <c r="G32" s="17">
        <v>0.15</v>
      </c>
    </row>
    <row r="33" spans="1:11" ht="40.200000000000003" customHeight="1" x14ac:dyDescent="0.3">
      <c r="E33" s="41" t="s">
        <v>29</v>
      </c>
      <c r="F33" s="42"/>
      <c r="G33" s="16">
        <v>0.13700000000000001</v>
      </c>
    </row>
    <row r="35" spans="1:11" ht="18" x14ac:dyDescent="0.3">
      <c r="A35"/>
      <c r="B35"/>
      <c r="C35" s="34" t="s">
        <v>39</v>
      </c>
      <c r="D35" s="35"/>
      <c r="E35" s="35"/>
      <c r="F35" s="35"/>
      <c r="G35" s="35"/>
      <c r="H35" s="35"/>
      <c r="I35" s="35"/>
      <c r="J35" s="35"/>
      <c r="K35" s="35"/>
    </row>
    <row r="37" spans="1:11" ht="39.6" customHeight="1" thickBot="1" x14ac:dyDescent="0.35">
      <c r="E37" s="11" t="s">
        <v>10</v>
      </c>
      <c r="F37" s="12" t="str">
        <f>IF(G32&gt;0,"Intereses bajo tasa real pactada","N/A")</f>
        <v>Intereses bajo tasa real pactada</v>
      </c>
      <c r="G37" s="12" t="str">
        <f>IF(G32="","Intereses presuntivos",IF(G32&gt;G33,"N/A","Ajuste por intereses presuntivos"))</f>
        <v>N/A</v>
      </c>
    </row>
    <row r="38" spans="1:11" ht="18.600000000000001" customHeight="1" thickBot="1" x14ac:dyDescent="0.35">
      <c r="E38" s="15" t="s">
        <v>15</v>
      </c>
      <c r="F38" s="13">
        <f>($G$32/12)*H17</f>
        <v>3749999.9999999995</v>
      </c>
      <c r="G38" s="13">
        <f>IF($G$33&gt;$G$32,(($G$33-$G$32)/12)*H17,0)</f>
        <v>0</v>
      </c>
    </row>
    <row r="39" spans="1:11" ht="18.600000000000001" customHeight="1" thickBot="1" x14ac:dyDescent="0.35">
      <c r="E39" s="9" t="s">
        <v>16</v>
      </c>
      <c r="F39" s="13">
        <f>($G$32/12)*H18</f>
        <v>3500024.9999999995</v>
      </c>
      <c r="G39" s="13">
        <f>IF($G$33&gt;$G$32,(($G$33-$G$32)/12)*H18,0)</f>
        <v>0</v>
      </c>
    </row>
    <row r="40" spans="1:11" ht="18.600000000000001" customHeight="1" thickBot="1" x14ac:dyDescent="0.35">
      <c r="E40" s="15" t="s">
        <v>18</v>
      </c>
      <c r="F40" s="13">
        <f t="shared" ref="F40:F49" si="1">($G$32/12)*H19</f>
        <v>3500024.9999999995</v>
      </c>
      <c r="G40" s="13">
        <f t="shared" ref="G38:G49" si="2">IF($G$33&gt;$G$32,(($G$33-$G$32)/12)*H19,0)</f>
        <v>0</v>
      </c>
    </row>
    <row r="41" spans="1:11" ht="18.600000000000001" customHeight="1" thickBot="1" x14ac:dyDescent="0.35">
      <c r="E41" s="9" t="s">
        <v>19</v>
      </c>
      <c r="F41" s="13">
        <f t="shared" si="1"/>
        <v>3475024.9999999995</v>
      </c>
      <c r="G41" s="13">
        <f t="shared" si="2"/>
        <v>0</v>
      </c>
    </row>
    <row r="42" spans="1:11" ht="18.600000000000001" customHeight="1" thickBot="1" x14ac:dyDescent="0.35">
      <c r="E42" s="15" t="s">
        <v>20</v>
      </c>
      <c r="F42" s="13">
        <f t="shared" si="1"/>
        <v>3475024.9999999995</v>
      </c>
      <c r="G42" s="13">
        <f t="shared" si="2"/>
        <v>0</v>
      </c>
    </row>
    <row r="43" spans="1:11" ht="18.600000000000001" customHeight="1" thickBot="1" x14ac:dyDescent="0.35">
      <c r="E43" s="9" t="s">
        <v>21</v>
      </c>
      <c r="F43" s="13">
        <f t="shared" si="1"/>
        <v>3450024.9999999995</v>
      </c>
      <c r="G43" s="13">
        <f t="shared" si="2"/>
        <v>0</v>
      </c>
    </row>
    <row r="44" spans="1:11" ht="18.600000000000001" customHeight="1" thickBot="1" x14ac:dyDescent="0.35">
      <c r="E44" s="15" t="s">
        <v>22</v>
      </c>
      <c r="F44" s="13">
        <f t="shared" si="1"/>
        <v>3450024.9999999995</v>
      </c>
      <c r="G44" s="13">
        <f t="shared" si="2"/>
        <v>0</v>
      </c>
    </row>
    <row r="45" spans="1:11" ht="18.600000000000001" customHeight="1" thickBot="1" x14ac:dyDescent="0.35">
      <c r="E45" s="9" t="s">
        <v>23</v>
      </c>
      <c r="F45" s="13">
        <f t="shared" si="1"/>
        <v>3425024.9999999995</v>
      </c>
      <c r="G45" s="13">
        <f t="shared" si="2"/>
        <v>0</v>
      </c>
    </row>
    <row r="46" spans="1:11" ht="18.600000000000001" customHeight="1" thickBot="1" x14ac:dyDescent="0.35">
      <c r="E46" s="15" t="s">
        <v>24</v>
      </c>
      <c r="F46" s="13">
        <f t="shared" si="1"/>
        <v>3425024.9999999995</v>
      </c>
      <c r="G46" s="13">
        <f t="shared" si="2"/>
        <v>0</v>
      </c>
    </row>
    <row r="47" spans="1:11" ht="18.600000000000001" customHeight="1" thickBot="1" x14ac:dyDescent="0.35">
      <c r="E47" s="9" t="s">
        <v>25</v>
      </c>
      <c r="F47" s="13">
        <f t="shared" si="1"/>
        <v>3400024.9999999995</v>
      </c>
      <c r="G47" s="13">
        <f t="shared" si="2"/>
        <v>0</v>
      </c>
    </row>
    <row r="48" spans="1:11" ht="18.600000000000001" customHeight="1" thickBot="1" x14ac:dyDescent="0.35">
      <c r="E48" s="15" t="s">
        <v>26</v>
      </c>
      <c r="F48" s="13">
        <f t="shared" si="1"/>
        <v>3400024.9999999995</v>
      </c>
      <c r="G48" s="13">
        <f t="shared" si="2"/>
        <v>0</v>
      </c>
    </row>
    <row r="49" spans="3:11" ht="18.600000000000001" customHeight="1" thickBot="1" x14ac:dyDescent="0.35">
      <c r="E49" s="15" t="s">
        <v>27</v>
      </c>
      <c r="F49" s="13">
        <f t="shared" si="1"/>
        <v>3375024.9999999995</v>
      </c>
      <c r="G49" s="13">
        <f t="shared" si="2"/>
        <v>0</v>
      </c>
    </row>
    <row r="50" spans="3:11" ht="22.8" customHeight="1" x14ac:dyDescent="0.3">
      <c r="E50" s="15" t="s">
        <v>31</v>
      </c>
      <c r="F50" s="9">
        <f>SUM(F38:F49)</f>
        <v>41625274.999999993</v>
      </c>
      <c r="G50" s="9">
        <f>SUM(G38:G49)</f>
        <v>0</v>
      </c>
    </row>
    <row r="51" spans="3:11" ht="18.600000000000001" customHeight="1" thickBot="1" x14ac:dyDescent="0.35">
      <c r="E51"/>
      <c r="F51"/>
      <c r="G51"/>
    </row>
    <row r="52" spans="3:11" ht="58.2" customHeight="1" x14ac:dyDescent="0.3">
      <c r="E52" s="36" t="str">
        <f>IF(F37="N/A","Total de intereses presuntivos",IF(G37="N/A","Total de intereses del período sin necesidad de ajustes por intereses presuntivos","Total de intereses incluyendo el ajuste para llegar a la tasa exigida de interés presuntivo"))</f>
        <v>Total de intereses del período sin necesidad de ajustes por intereses presuntivos</v>
      </c>
      <c r="F52" s="37"/>
      <c r="G52" s="15">
        <f>F50+G50</f>
        <v>41625274.999999993</v>
      </c>
    </row>
    <row r="53" spans="3:11" ht="16.8" customHeight="1" thickBot="1" x14ac:dyDescent="0.35"/>
    <row r="54" spans="3:11" ht="79.8" customHeight="1" thickBot="1" x14ac:dyDescent="0.35">
      <c r="C54" s="38" t="s">
        <v>33</v>
      </c>
      <c r="D54" s="39"/>
      <c r="E54" s="39"/>
      <c r="F54" s="39"/>
      <c r="G54" s="39"/>
      <c r="H54" s="39"/>
      <c r="I54" s="39"/>
      <c r="J54" s="39"/>
      <c r="K54" s="40"/>
    </row>
    <row r="55" spans="3:11" x14ac:dyDescent="0.3">
      <c r="G55"/>
    </row>
  </sheetData>
  <mergeCells count="14">
    <mergeCell ref="E52:F52"/>
    <mergeCell ref="C54:K54"/>
    <mergeCell ref="E11:F11"/>
    <mergeCell ref="E12:F12"/>
    <mergeCell ref="C14:K14"/>
    <mergeCell ref="C30:K30"/>
    <mergeCell ref="E32:F32"/>
    <mergeCell ref="E33:F33"/>
    <mergeCell ref="C35:K35"/>
    <mergeCell ref="C2:K4"/>
    <mergeCell ref="L2:N4"/>
    <mergeCell ref="C5:N5"/>
    <mergeCell ref="C6:K7"/>
    <mergeCell ref="C9:K9"/>
  </mergeCells>
  <phoneticPr fontId="17" type="noConversion"/>
  <dataValidations count="1">
    <dataValidation type="list" allowBlank="1" showInputMessage="1" showErrorMessage="1" sqref="G11" xr:uid="{03532A2B-4E59-4308-A43C-B2286CC5153A}">
      <formula1>"Socio/Socia,Sociedad"</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Te damos la bienvenida a Alegra</vt:lpstr>
      <vt:lpstr>Explora Siempre Al Día</vt:lpstr>
      <vt:lpstr>Introducción herramienta Alegra</vt:lpstr>
      <vt:lpstr>Cálculo de intereses presuntivo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dcterms:created xsi:type="dcterms:W3CDTF">2024-07-16T19:52:53Z</dcterms:created>
  <dcterms:modified xsi:type="dcterms:W3CDTF">2024-07-17T14:45:16Z</dcterms:modified>
</cp:coreProperties>
</file>